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/>
  </bookViews>
  <sheets>
    <sheet name="T1700" sheetId="3" r:id="rId1"/>
    <sheet name="T1800" sheetId="1" r:id="rId2"/>
    <sheet name="T1900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BE92" i="3" l="1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BE66" i="3"/>
  <c r="BE65" i="3"/>
  <c r="BE64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CP93" i="3" l="1"/>
  <c r="CP97" i="3"/>
  <c r="CQ94" i="1" l="1"/>
  <c r="CQ95" i="1"/>
  <c r="CQ96" i="1"/>
  <c r="CQ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5" i="1"/>
  <c r="CN97" i="1"/>
  <c r="CJ93" i="1"/>
  <c r="CJ97" i="1" s="1"/>
  <c r="CK93" i="1"/>
  <c r="CK97" i="1" s="1"/>
  <c r="CL93" i="1"/>
  <c r="CL97" i="1" s="1"/>
  <c r="CM93" i="1"/>
  <c r="CM97" i="1" s="1"/>
  <c r="CN93" i="1"/>
  <c r="CO93" i="1"/>
  <c r="CO97" i="1" s="1"/>
  <c r="CP93" i="1"/>
  <c r="CP97" i="1" s="1"/>
  <c r="BP97" i="1"/>
  <c r="C101" i="1"/>
  <c r="C102" i="1"/>
  <c r="C103" i="1"/>
  <c r="C105" i="1"/>
  <c r="C95" i="1"/>
  <c r="C96" i="1"/>
  <c r="CR96" i="1" s="1"/>
  <c r="C94" i="1"/>
  <c r="E93" i="1"/>
  <c r="E97" i="1" s="1"/>
  <c r="F93" i="1"/>
  <c r="F97" i="1" s="1"/>
  <c r="I93" i="1"/>
  <c r="I97" i="1" s="1"/>
  <c r="J93" i="1"/>
  <c r="J97" i="1" s="1"/>
  <c r="K93" i="1"/>
  <c r="K97" i="1" s="1"/>
  <c r="L93" i="1"/>
  <c r="L97" i="1" s="1"/>
  <c r="M93" i="1"/>
  <c r="M97" i="1" s="1"/>
  <c r="N93" i="1"/>
  <c r="N97" i="1" s="1"/>
  <c r="O93" i="1"/>
  <c r="O97" i="1" s="1"/>
  <c r="P93" i="1"/>
  <c r="P97" i="1" s="1"/>
  <c r="Q93" i="1"/>
  <c r="Q97" i="1" s="1"/>
  <c r="R93" i="1"/>
  <c r="R97" i="1" s="1"/>
  <c r="S93" i="1"/>
  <c r="S97" i="1" s="1"/>
  <c r="T93" i="1"/>
  <c r="T97" i="1" s="1"/>
  <c r="U93" i="1"/>
  <c r="U97" i="1" s="1"/>
  <c r="V93" i="1"/>
  <c r="V97" i="1" s="1"/>
  <c r="W93" i="1"/>
  <c r="W97" i="1" s="1"/>
  <c r="X93" i="1"/>
  <c r="X97" i="1" s="1"/>
  <c r="Y93" i="1"/>
  <c r="Y97" i="1" s="1"/>
  <c r="Z93" i="1"/>
  <c r="Z97" i="1" s="1"/>
  <c r="AA93" i="1"/>
  <c r="AA97" i="1" s="1"/>
  <c r="AB93" i="1"/>
  <c r="AB97" i="1" s="1"/>
  <c r="AC93" i="1"/>
  <c r="AC97" i="1" s="1"/>
  <c r="AD93" i="1"/>
  <c r="AD97" i="1" s="1"/>
  <c r="AE93" i="1"/>
  <c r="AE97" i="1" s="1"/>
  <c r="AF93" i="1"/>
  <c r="AF97" i="1" s="1"/>
  <c r="AG93" i="1"/>
  <c r="AG97" i="1" s="1"/>
  <c r="AH93" i="1"/>
  <c r="AH97" i="1" s="1"/>
  <c r="AI93" i="1"/>
  <c r="AI97" i="1" s="1"/>
  <c r="AJ93" i="1"/>
  <c r="AJ97" i="1" s="1"/>
  <c r="AK93" i="1"/>
  <c r="AK97" i="1" s="1"/>
  <c r="AL93" i="1"/>
  <c r="AL97" i="1" s="1"/>
  <c r="AM93" i="1"/>
  <c r="AM97" i="1" s="1"/>
  <c r="AN93" i="1"/>
  <c r="AN97" i="1" s="1"/>
  <c r="AO93" i="1"/>
  <c r="AO97" i="1" s="1"/>
  <c r="AP93" i="1"/>
  <c r="AP97" i="1" s="1"/>
  <c r="AQ93" i="1"/>
  <c r="AQ97" i="1" s="1"/>
  <c r="AR93" i="1"/>
  <c r="AR97" i="1" s="1"/>
  <c r="AS93" i="1"/>
  <c r="AS97" i="1" s="1"/>
  <c r="AT93" i="1"/>
  <c r="AT97" i="1" s="1"/>
  <c r="AU93" i="1"/>
  <c r="AU97" i="1" s="1"/>
  <c r="AV93" i="1"/>
  <c r="AV97" i="1" s="1"/>
  <c r="AW93" i="1"/>
  <c r="AW97" i="1" s="1"/>
  <c r="AX93" i="1"/>
  <c r="AX97" i="1" s="1"/>
  <c r="AY93" i="1"/>
  <c r="AY97" i="1" s="1"/>
  <c r="AZ93" i="1"/>
  <c r="AZ97" i="1" s="1"/>
  <c r="BA93" i="1"/>
  <c r="BA97" i="1" s="1"/>
  <c r="BB93" i="1"/>
  <c r="BB97" i="1" s="1"/>
  <c r="BC93" i="1"/>
  <c r="BC97" i="1" s="1"/>
  <c r="BD93" i="1"/>
  <c r="BD97" i="1" s="1"/>
  <c r="BE93" i="1"/>
  <c r="BE97" i="1" s="1"/>
  <c r="BF93" i="1"/>
  <c r="BF97" i="1" s="1"/>
  <c r="BG93" i="1"/>
  <c r="BG97" i="1" s="1"/>
  <c r="BH93" i="1"/>
  <c r="BH97" i="1" s="1"/>
  <c r="BI93" i="1"/>
  <c r="BI97" i="1" s="1"/>
  <c r="BJ93" i="1"/>
  <c r="BJ97" i="1" s="1"/>
  <c r="BK93" i="1"/>
  <c r="BK97" i="1" s="1"/>
  <c r="BL93" i="1"/>
  <c r="BL97" i="1" s="1"/>
  <c r="BM93" i="1"/>
  <c r="BM97" i="1" s="1"/>
  <c r="BN93" i="1"/>
  <c r="BN97" i="1" s="1"/>
  <c r="BO93" i="1"/>
  <c r="BO97" i="1" s="1"/>
  <c r="BP93" i="1"/>
  <c r="BQ93" i="1"/>
  <c r="BQ97" i="1" s="1"/>
  <c r="BR93" i="1"/>
  <c r="BR97" i="1" s="1"/>
  <c r="BS93" i="1"/>
  <c r="BS97" i="1" s="1"/>
  <c r="BT93" i="1"/>
  <c r="BT97" i="1" s="1"/>
  <c r="BU93" i="1"/>
  <c r="BU97" i="1" s="1"/>
  <c r="BV93" i="1"/>
  <c r="BV97" i="1" s="1"/>
  <c r="BW93" i="1"/>
  <c r="BW97" i="1" s="1"/>
  <c r="BX93" i="1"/>
  <c r="BX97" i="1" s="1"/>
  <c r="BY93" i="1"/>
  <c r="BY97" i="1" s="1"/>
  <c r="BZ93" i="1"/>
  <c r="BZ97" i="1" s="1"/>
  <c r="CA93" i="1"/>
  <c r="CA97" i="1" s="1"/>
  <c r="CB93" i="1"/>
  <c r="CB97" i="1" s="1"/>
  <c r="CC93" i="1"/>
  <c r="CC97" i="1" s="1"/>
  <c r="CD93" i="1"/>
  <c r="CD97" i="1" s="1"/>
  <c r="CE93" i="1"/>
  <c r="CE97" i="1" s="1"/>
  <c r="CF93" i="1"/>
  <c r="CF97" i="1" s="1"/>
  <c r="CG93" i="1"/>
  <c r="CG97" i="1" s="1"/>
  <c r="D93" i="1"/>
  <c r="D97" i="1" s="1"/>
  <c r="C8" i="1"/>
  <c r="CR8" i="1" s="1"/>
  <c r="C9" i="1"/>
  <c r="C10" i="1"/>
  <c r="C12" i="1"/>
  <c r="C18" i="1"/>
  <c r="C20" i="1"/>
  <c r="C24" i="1"/>
  <c r="CR24" i="1" s="1"/>
  <c r="C25" i="1"/>
  <c r="CR25" i="1" s="1"/>
  <c r="C30" i="1"/>
  <c r="C31" i="1"/>
  <c r="C32" i="1"/>
  <c r="CR32" i="1" s="1"/>
  <c r="C36" i="1"/>
  <c r="C37" i="1"/>
  <c r="CR37" i="1" s="1"/>
  <c r="C42" i="1"/>
  <c r="C43" i="1"/>
  <c r="C44" i="1"/>
  <c r="C48" i="1"/>
  <c r="CR48" i="1" s="1"/>
  <c r="C54" i="1"/>
  <c r="C55" i="1"/>
  <c r="C56" i="1"/>
  <c r="C58" i="1"/>
  <c r="C60" i="1"/>
  <c r="C66" i="1"/>
  <c r="C67" i="1"/>
  <c r="C72" i="1"/>
  <c r="CR72" i="1" s="1"/>
  <c r="C79" i="1"/>
  <c r="C80" i="1"/>
  <c r="C81" i="1"/>
  <c r="CR81" i="1" s="1"/>
  <c r="C82" i="1"/>
  <c r="CR82" i="1" s="1"/>
  <c r="C84" i="1"/>
  <c r="C92" i="1"/>
  <c r="C5" i="1"/>
  <c r="CR5" i="1" s="1"/>
  <c r="C6" i="1"/>
  <c r="C7" i="1"/>
  <c r="CR7" i="1" s="1"/>
  <c r="C13" i="1"/>
  <c r="C19" i="1"/>
  <c r="C21" i="1"/>
  <c r="CR21" i="1" s="1"/>
  <c r="C22" i="1"/>
  <c r="C23" i="1"/>
  <c r="C33" i="1"/>
  <c r="CR33" i="1" s="1"/>
  <c r="C34" i="1"/>
  <c r="C45" i="1"/>
  <c r="C46" i="1"/>
  <c r="C49" i="1"/>
  <c r="CR49" i="1" s="1"/>
  <c r="C57" i="1"/>
  <c r="CR57" i="1" s="1"/>
  <c r="C59" i="1"/>
  <c r="C61" i="1"/>
  <c r="C68" i="1"/>
  <c r="C69" i="1"/>
  <c r="CR69" i="1" s="1"/>
  <c r="C70" i="1"/>
  <c r="C73" i="1"/>
  <c r="C78" i="1"/>
  <c r="C85" i="1"/>
  <c r="CR85" i="1" s="1"/>
  <c r="C90" i="1"/>
  <c r="C91" i="1"/>
  <c r="E4" i="1"/>
  <c r="F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J4" i="1"/>
  <c r="CK4" i="1"/>
  <c r="CL4" i="1"/>
  <c r="CM4" i="1"/>
  <c r="CN4" i="1"/>
  <c r="CO4" i="1"/>
  <c r="CP4" i="1"/>
  <c r="D4" i="1"/>
  <c r="CR67" i="1" l="1"/>
  <c r="CR56" i="1"/>
  <c r="CR44" i="1"/>
  <c r="CR36" i="1"/>
  <c r="CR12" i="1"/>
  <c r="CR60" i="1"/>
  <c r="CR20" i="1"/>
  <c r="CR68" i="1"/>
  <c r="CR91" i="1"/>
  <c r="CR92" i="1"/>
  <c r="CR80" i="1"/>
  <c r="CR84" i="1"/>
  <c r="CR79" i="1"/>
  <c r="CR23" i="1"/>
  <c r="CR55" i="1"/>
  <c r="CR59" i="1"/>
  <c r="CR31" i="1"/>
  <c r="CR19" i="1"/>
  <c r="CR43" i="1"/>
  <c r="CR34" i="1"/>
  <c r="CR6" i="1"/>
  <c r="CR58" i="1"/>
  <c r="CR30" i="1"/>
  <c r="CR18" i="1"/>
  <c r="CR95" i="1"/>
  <c r="CR94" i="1"/>
  <c r="CQ93" i="1"/>
  <c r="CQ97" i="1" s="1"/>
  <c r="CR78" i="1"/>
  <c r="CR73" i="1"/>
  <c r="CR61" i="1"/>
  <c r="CR46" i="1"/>
  <c r="CR13" i="1"/>
  <c r="CR66" i="1"/>
  <c r="CR10" i="1"/>
  <c r="CQ4" i="1"/>
  <c r="CR90" i="1"/>
  <c r="CR70" i="1"/>
  <c r="CR45" i="1"/>
  <c r="CR22" i="1"/>
  <c r="CR54" i="1"/>
  <c r="CR42" i="1"/>
  <c r="CR9" i="1"/>
  <c r="H93" i="1"/>
  <c r="H97" i="1" s="1"/>
  <c r="C107" i="1"/>
  <c r="G93" i="1"/>
  <c r="C99" i="1"/>
  <c r="C104" i="1"/>
  <c r="C100" i="1"/>
  <c r="C106" i="1"/>
  <c r="G97" i="1"/>
  <c r="C71" i="1"/>
  <c r="CR71" i="1" s="1"/>
  <c r="C83" i="1"/>
  <c r="CR83" i="1" s="1"/>
  <c r="C35" i="1"/>
  <c r="CR35" i="1" s="1"/>
  <c r="C11" i="1"/>
  <c r="CR11" i="1" s="1"/>
  <c r="C98" i="1"/>
  <c r="C47" i="1"/>
  <c r="CR47" i="1" s="1"/>
  <c r="C89" i="1"/>
  <c r="CR89" i="1" s="1"/>
  <c r="C77" i="1"/>
  <c r="CR77" i="1" s="1"/>
  <c r="C65" i="1"/>
  <c r="CR65" i="1" s="1"/>
  <c r="C53" i="1"/>
  <c r="CR53" i="1" s="1"/>
  <c r="C41" i="1"/>
  <c r="CR41" i="1" s="1"/>
  <c r="C29" i="1"/>
  <c r="CR29" i="1" s="1"/>
  <c r="C17" i="1"/>
  <c r="CR17" i="1" s="1"/>
  <c r="C88" i="1"/>
  <c r="CR88" i="1" s="1"/>
  <c r="C76" i="1"/>
  <c r="CR76" i="1" s="1"/>
  <c r="C64" i="1"/>
  <c r="CR64" i="1" s="1"/>
  <c r="C52" i="1"/>
  <c r="CR52" i="1" s="1"/>
  <c r="C40" i="1"/>
  <c r="CR40" i="1" s="1"/>
  <c r="C28" i="1"/>
  <c r="CR28" i="1" s="1"/>
  <c r="C16" i="1"/>
  <c r="CR16" i="1" s="1"/>
  <c r="C87" i="1"/>
  <c r="CR87" i="1" s="1"/>
  <c r="C75" i="1"/>
  <c r="CR75" i="1" s="1"/>
  <c r="C63" i="1"/>
  <c r="CR63" i="1" s="1"/>
  <c r="C51" i="1"/>
  <c r="CR51" i="1" s="1"/>
  <c r="C39" i="1"/>
  <c r="CR39" i="1" s="1"/>
  <c r="C27" i="1"/>
  <c r="CR27" i="1" s="1"/>
  <c r="C15" i="1"/>
  <c r="CR15" i="1" s="1"/>
  <c r="C86" i="1"/>
  <c r="CR86" i="1" s="1"/>
  <c r="C74" i="1"/>
  <c r="CR74" i="1" s="1"/>
  <c r="C62" i="1"/>
  <c r="CR62" i="1" s="1"/>
  <c r="C50" i="1"/>
  <c r="CR50" i="1" s="1"/>
  <c r="C38" i="1"/>
  <c r="CR38" i="1" s="1"/>
  <c r="C26" i="1"/>
  <c r="CR26" i="1" s="1"/>
  <c r="C14" i="1"/>
  <c r="CR14" i="1" s="1"/>
  <c r="H4" i="1"/>
  <c r="G4" i="1"/>
  <c r="C93" i="1" l="1"/>
  <c r="CR93" i="1" s="1"/>
  <c r="CR97" i="1" s="1"/>
  <c r="C97" i="1"/>
  <c r="CR4" i="1"/>
  <c r="C4" i="1"/>
  <c r="CQ6" i="4" l="1"/>
  <c r="CQ7" i="4"/>
  <c r="CQ8" i="4"/>
  <c r="CQ9" i="4"/>
  <c r="CQ10" i="4"/>
  <c r="CQ11" i="4"/>
  <c r="CQ12" i="4"/>
  <c r="CQ13" i="4"/>
  <c r="CQ14" i="4"/>
  <c r="CQ15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5" i="4"/>
  <c r="C6" i="4"/>
  <c r="CR6" i="4" s="1"/>
  <c r="C7" i="4"/>
  <c r="CR7" i="4" s="1"/>
  <c r="C8" i="4"/>
  <c r="C9" i="4"/>
  <c r="CR9" i="4" s="1"/>
  <c r="C10" i="4"/>
  <c r="CR10" i="4" s="1"/>
  <c r="C11" i="4"/>
  <c r="CR11" i="4" s="1"/>
  <c r="C12" i="4"/>
  <c r="CR12" i="4" s="1"/>
  <c r="C13" i="4"/>
  <c r="CR13" i="4" s="1"/>
  <c r="C14" i="4"/>
  <c r="CR14" i="4" s="1"/>
  <c r="C15" i="4"/>
  <c r="CR15" i="4" s="1"/>
  <c r="C16" i="4"/>
  <c r="CR16" i="4" s="1"/>
  <c r="C17" i="4"/>
  <c r="CR17" i="4" s="1"/>
  <c r="C18" i="4"/>
  <c r="CR18" i="4" s="1"/>
  <c r="C19" i="4"/>
  <c r="CR19" i="4" s="1"/>
  <c r="C20" i="4"/>
  <c r="CR20" i="4" s="1"/>
  <c r="C21" i="4"/>
  <c r="CR21" i="4" s="1"/>
  <c r="C22" i="4"/>
  <c r="CR22" i="4" s="1"/>
  <c r="C23" i="4"/>
  <c r="CR23" i="4" s="1"/>
  <c r="C24" i="4"/>
  <c r="CR24" i="4" s="1"/>
  <c r="C25" i="4"/>
  <c r="CR25" i="4" s="1"/>
  <c r="C26" i="4"/>
  <c r="CR26" i="4" s="1"/>
  <c r="C27" i="4"/>
  <c r="CR27" i="4" s="1"/>
  <c r="C28" i="4"/>
  <c r="CR28" i="4" s="1"/>
  <c r="C29" i="4"/>
  <c r="CR29" i="4" s="1"/>
  <c r="C30" i="4"/>
  <c r="CR30" i="4" s="1"/>
  <c r="C31" i="4"/>
  <c r="CR31" i="4" s="1"/>
  <c r="C32" i="4"/>
  <c r="CR32" i="4" s="1"/>
  <c r="C33" i="4"/>
  <c r="CR33" i="4" s="1"/>
  <c r="C34" i="4"/>
  <c r="CR34" i="4" s="1"/>
  <c r="C35" i="4"/>
  <c r="CR35" i="4" s="1"/>
  <c r="C36" i="4"/>
  <c r="CR36" i="4" s="1"/>
  <c r="C37" i="4"/>
  <c r="CR37" i="4" s="1"/>
  <c r="C38" i="4"/>
  <c r="CR38" i="4" s="1"/>
  <c r="C39" i="4"/>
  <c r="CR39" i="4" s="1"/>
  <c r="C40" i="4"/>
  <c r="CR40" i="4" s="1"/>
  <c r="C41" i="4"/>
  <c r="CR41" i="4" s="1"/>
  <c r="C42" i="4"/>
  <c r="CR42" i="4" s="1"/>
  <c r="C43" i="4"/>
  <c r="CR43" i="4" s="1"/>
  <c r="C44" i="4"/>
  <c r="CR44" i="4" s="1"/>
  <c r="C45" i="4"/>
  <c r="CR45" i="4" s="1"/>
  <c r="C46" i="4"/>
  <c r="CR46" i="4" s="1"/>
  <c r="C47" i="4"/>
  <c r="CR47" i="4" s="1"/>
  <c r="C48" i="4"/>
  <c r="CR48" i="4" s="1"/>
  <c r="C49" i="4"/>
  <c r="CR49" i="4" s="1"/>
  <c r="C50" i="4"/>
  <c r="CR50" i="4" s="1"/>
  <c r="C51" i="4"/>
  <c r="CR51" i="4" s="1"/>
  <c r="C52" i="4"/>
  <c r="CR52" i="4" s="1"/>
  <c r="C53" i="4"/>
  <c r="CR53" i="4" s="1"/>
  <c r="C54" i="4"/>
  <c r="CR54" i="4" s="1"/>
  <c r="C55" i="4"/>
  <c r="CR55" i="4" s="1"/>
  <c r="C56" i="4"/>
  <c r="CR56" i="4" s="1"/>
  <c r="C57" i="4"/>
  <c r="CR57" i="4" s="1"/>
  <c r="C58" i="4"/>
  <c r="CR58" i="4" s="1"/>
  <c r="C59" i="4"/>
  <c r="CR59" i="4" s="1"/>
  <c r="C60" i="4"/>
  <c r="CR60" i="4" s="1"/>
  <c r="C61" i="4"/>
  <c r="CR61" i="4" s="1"/>
  <c r="C62" i="4"/>
  <c r="CR62" i="4" s="1"/>
  <c r="C63" i="4"/>
  <c r="CR63" i="4" s="1"/>
  <c r="C64" i="4"/>
  <c r="C65" i="4"/>
  <c r="CR65" i="4" s="1"/>
  <c r="C66" i="4"/>
  <c r="CR66" i="4" s="1"/>
  <c r="C67" i="4"/>
  <c r="CR67" i="4" s="1"/>
  <c r="C68" i="4"/>
  <c r="CR68" i="4" s="1"/>
  <c r="C69" i="4"/>
  <c r="CR69" i="4" s="1"/>
  <c r="C70" i="4"/>
  <c r="CR70" i="4" s="1"/>
  <c r="C71" i="4"/>
  <c r="CR71" i="4" s="1"/>
  <c r="C72" i="4"/>
  <c r="CR72" i="4" s="1"/>
  <c r="C73" i="4"/>
  <c r="CR73" i="4" s="1"/>
  <c r="C74" i="4"/>
  <c r="CR74" i="4" s="1"/>
  <c r="C75" i="4"/>
  <c r="CR75" i="4" s="1"/>
  <c r="C76" i="4"/>
  <c r="CR76" i="4" s="1"/>
  <c r="C77" i="4"/>
  <c r="CR77" i="4" s="1"/>
  <c r="C78" i="4"/>
  <c r="CR78" i="4" s="1"/>
  <c r="C79" i="4"/>
  <c r="CR79" i="4" s="1"/>
  <c r="C80" i="4"/>
  <c r="CR80" i="4" s="1"/>
  <c r="C81" i="4"/>
  <c r="CR81" i="4" s="1"/>
  <c r="C82" i="4"/>
  <c r="CR82" i="4" s="1"/>
  <c r="C83" i="4"/>
  <c r="CR83" i="4" s="1"/>
  <c r="C84" i="4"/>
  <c r="CR84" i="4" s="1"/>
  <c r="C85" i="4"/>
  <c r="CR85" i="4" s="1"/>
  <c r="C86" i="4"/>
  <c r="CR86" i="4" s="1"/>
  <c r="C87" i="4"/>
  <c r="CR87" i="4" s="1"/>
  <c r="C88" i="4"/>
  <c r="CR88" i="4" s="1"/>
  <c r="C89" i="4"/>
  <c r="CR89" i="4" s="1"/>
  <c r="C90" i="4"/>
  <c r="CR90" i="4" s="1"/>
  <c r="C91" i="4"/>
  <c r="CR91" i="4" s="1"/>
  <c r="C92" i="4"/>
  <c r="CR92" i="4" s="1"/>
  <c r="C5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J4" i="4"/>
  <c r="CK4" i="4"/>
  <c r="CL4" i="4"/>
  <c r="CM4" i="4"/>
  <c r="CN4" i="4"/>
  <c r="CO4" i="4"/>
  <c r="CP4" i="4"/>
  <c r="D4" i="4"/>
  <c r="CJ93" i="3"/>
  <c r="CK93" i="3"/>
  <c r="CL93" i="3"/>
  <c r="CL97" i="3" s="1"/>
  <c r="CM93" i="3"/>
  <c r="CM97" i="3" s="1"/>
  <c r="CN93" i="3"/>
  <c r="CN97" i="3" s="1"/>
  <c r="CO93" i="3"/>
  <c r="CK97" i="3"/>
  <c r="CO97" i="3"/>
  <c r="CQ82" i="3"/>
  <c r="CQ83" i="3"/>
  <c r="CQ84" i="3"/>
  <c r="CQ85" i="3"/>
  <c r="CQ86" i="3"/>
  <c r="CQ87" i="3"/>
  <c r="CQ88" i="3"/>
  <c r="CQ89" i="3"/>
  <c r="CQ90" i="3"/>
  <c r="CQ91" i="3"/>
  <c r="CQ92" i="3"/>
  <c r="CQ94" i="3"/>
  <c r="CQ95" i="3"/>
  <c r="CQ96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D93" i="3"/>
  <c r="C94" i="3"/>
  <c r="C96" i="3"/>
  <c r="C95" i="3"/>
  <c r="C99" i="3"/>
  <c r="C100" i="3"/>
  <c r="C101" i="3"/>
  <c r="C102" i="3"/>
  <c r="C103" i="3"/>
  <c r="C104" i="3"/>
  <c r="C105" i="3"/>
  <c r="C106" i="3"/>
  <c r="C107" i="3"/>
  <c r="C98" i="3"/>
  <c r="C5" i="3"/>
  <c r="CQ6" i="3"/>
  <c r="CQ7" i="3"/>
  <c r="CQ8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3" i="3"/>
  <c r="CQ74" i="3"/>
  <c r="CQ75" i="3"/>
  <c r="CQ76" i="3"/>
  <c r="CQ77" i="3"/>
  <c r="CQ78" i="3"/>
  <c r="CQ79" i="3"/>
  <c r="CQ80" i="3"/>
  <c r="CQ81" i="3"/>
  <c r="CQ5" i="3"/>
  <c r="CK4" i="3"/>
  <c r="CL4" i="3"/>
  <c r="CM4" i="3"/>
  <c r="CN4" i="3"/>
  <c r="CO4" i="3"/>
  <c r="CP4" i="3"/>
  <c r="CJ4" i="3"/>
  <c r="C6" i="3"/>
  <c r="CR6" i="3" s="1"/>
  <c r="C7" i="3"/>
  <c r="CR7" i="3" s="1"/>
  <c r="C8" i="3"/>
  <c r="CR8" i="3" s="1"/>
  <c r="C9" i="3"/>
  <c r="CR9" i="3" s="1"/>
  <c r="C10" i="3"/>
  <c r="CR10" i="3" s="1"/>
  <c r="C11" i="3"/>
  <c r="CR11" i="3" s="1"/>
  <c r="C12" i="3"/>
  <c r="CR12" i="3" s="1"/>
  <c r="C13" i="3"/>
  <c r="CR13" i="3" s="1"/>
  <c r="C14" i="3"/>
  <c r="CR14" i="3" s="1"/>
  <c r="C18" i="3"/>
  <c r="C19" i="3"/>
  <c r="C20" i="3"/>
  <c r="C21" i="3"/>
  <c r="CR21" i="3" s="1"/>
  <c r="C22" i="3"/>
  <c r="C23" i="3"/>
  <c r="C24" i="3"/>
  <c r="C25" i="3"/>
  <c r="CR25" i="3" s="1"/>
  <c r="C30" i="3"/>
  <c r="C31" i="3"/>
  <c r="C32" i="3"/>
  <c r="C33" i="3"/>
  <c r="CR33" i="3" s="1"/>
  <c r="C34" i="3"/>
  <c r="C35" i="3"/>
  <c r="C36" i="3"/>
  <c r="C37" i="3"/>
  <c r="CR37" i="3" s="1"/>
  <c r="C42" i="3"/>
  <c r="C43" i="3"/>
  <c r="C44" i="3"/>
  <c r="C45" i="3"/>
  <c r="CR45" i="3" s="1"/>
  <c r="C46" i="3"/>
  <c r="C47" i="3"/>
  <c r="C48" i="3"/>
  <c r="C49" i="3"/>
  <c r="CR49" i="3" s="1"/>
  <c r="C54" i="3"/>
  <c r="C55" i="3"/>
  <c r="C56" i="3"/>
  <c r="C57" i="3"/>
  <c r="CR57" i="3" s="1"/>
  <c r="C58" i="3"/>
  <c r="C59" i="3"/>
  <c r="C60" i="3"/>
  <c r="C61" i="3"/>
  <c r="CR61" i="3" s="1"/>
  <c r="C66" i="3"/>
  <c r="CR66" i="3" s="1"/>
  <c r="C67" i="3"/>
  <c r="C68" i="3"/>
  <c r="C69" i="3"/>
  <c r="C70" i="3"/>
  <c r="CR70" i="3" s="1"/>
  <c r="C71" i="3"/>
  <c r="C72" i="3"/>
  <c r="C73" i="3"/>
  <c r="C78" i="3"/>
  <c r="C79" i="3"/>
  <c r="C80" i="3"/>
  <c r="C81" i="3"/>
  <c r="C82" i="3"/>
  <c r="C83" i="3"/>
  <c r="C84" i="3"/>
  <c r="C85" i="3"/>
  <c r="C90" i="3"/>
  <c r="C91" i="3"/>
  <c r="C92" i="3"/>
  <c r="E4" i="3"/>
  <c r="E97" i="3" s="1"/>
  <c r="F4" i="3"/>
  <c r="F97" i="3" s="1"/>
  <c r="I4" i="3"/>
  <c r="I97" i="3" s="1"/>
  <c r="J4" i="3"/>
  <c r="J97" i="3" s="1"/>
  <c r="K4" i="3"/>
  <c r="K97" i="3" s="1"/>
  <c r="L4" i="3"/>
  <c r="L97" i="3" s="1"/>
  <c r="M4" i="3"/>
  <c r="M97" i="3" s="1"/>
  <c r="N4" i="3"/>
  <c r="N97" i="3" s="1"/>
  <c r="O4" i="3"/>
  <c r="O97" i="3" s="1"/>
  <c r="P4" i="3"/>
  <c r="P97" i="3" s="1"/>
  <c r="Q4" i="3"/>
  <c r="Q97" i="3" s="1"/>
  <c r="R4" i="3"/>
  <c r="R97" i="3" s="1"/>
  <c r="S4" i="3"/>
  <c r="S97" i="3" s="1"/>
  <c r="T4" i="3"/>
  <c r="T97" i="3" s="1"/>
  <c r="U4" i="3"/>
  <c r="U97" i="3" s="1"/>
  <c r="V4" i="3"/>
  <c r="V97" i="3" s="1"/>
  <c r="W4" i="3"/>
  <c r="W97" i="3" s="1"/>
  <c r="X4" i="3"/>
  <c r="X97" i="3" s="1"/>
  <c r="Y4" i="3"/>
  <c r="Y97" i="3" s="1"/>
  <c r="Z4" i="3"/>
  <c r="Z97" i="3" s="1"/>
  <c r="AA4" i="3"/>
  <c r="AA97" i="3" s="1"/>
  <c r="AB4" i="3"/>
  <c r="AB97" i="3" s="1"/>
  <c r="AC4" i="3"/>
  <c r="AC97" i="3" s="1"/>
  <c r="AD4" i="3"/>
  <c r="AD97" i="3" s="1"/>
  <c r="AE4" i="3"/>
  <c r="AE97" i="3" s="1"/>
  <c r="AF4" i="3"/>
  <c r="AF97" i="3" s="1"/>
  <c r="AG4" i="3"/>
  <c r="AG97" i="3" s="1"/>
  <c r="AH4" i="3"/>
  <c r="AH97" i="3" s="1"/>
  <c r="AI4" i="3"/>
  <c r="AI97" i="3" s="1"/>
  <c r="AJ4" i="3"/>
  <c r="AJ97" i="3" s="1"/>
  <c r="AK4" i="3"/>
  <c r="AK97" i="3" s="1"/>
  <c r="AL4" i="3"/>
  <c r="AL97" i="3" s="1"/>
  <c r="AM4" i="3"/>
  <c r="AM97" i="3" s="1"/>
  <c r="AN4" i="3"/>
  <c r="AN97" i="3" s="1"/>
  <c r="AO4" i="3"/>
  <c r="AO97" i="3" s="1"/>
  <c r="AP4" i="3"/>
  <c r="AP97" i="3" s="1"/>
  <c r="AQ4" i="3"/>
  <c r="AQ97" i="3" s="1"/>
  <c r="AR4" i="3"/>
  <c r="AR97" i="3" s="1"/>
  <c r="AS4" i="3"/>
  <c r="AS97" i="3" s="1"/>
  <c r="AT4" i="3"/>
  <c r="AT97" i="3" s="1"/>
  <c r="AU4" i="3"/>
  <c r="AU97" i="3" s="1"/>
  <c r="AV4" i="3"/>
  <c r="AV97" i="3" s="1"/>
  <c r="AW4" i="3"/>
  <c r="AW97" i="3" s="1"/>
  <c r="AX4" i="3"/>
  <c r="AX97" i="3" s="1"/>
  <c r="AY4" i="3"/>
  <c r="AY97" i="3" s="1"/>
  <c r="AZ4" i="3"/>
  <c r="AZ97" i="3" s="1"/>
  <c r="BA4" i="3"/>
  <c r="BA97" i="3" s="1"/>
  <c r="BB4" i="3"/>
  <c r="BB97" i="3" s="1"/>
  <c r="BC4" i="3"/>
  <c r="BC97" i="3" s="1"/>
  <c r="BD4" i="3"/>
  <c r="BD97" i="3" s="1"/>
  <c r="BE4" i="3"/>
  <c r="BE97" i="3" s="1"/>
  <c r="BF4" i="3"/>
  <c r="BF97" i="3" s="1"/>
  <c r="BG4" i="3"/>
  <c r="BG97" i="3" s="1"/>
  <c r="BH4" i="3"/>
  <c r="BH97" i="3" s="1"/>
  <c r="BI4" i="3"/>
  <c r="BI97" i="3" s="1"/>
  <c r="BJ4" i="3"/>
  <c r="BJ97" i="3" s="1"/>
  <c r="BK4" i="3"/>
  <c r="BK97" i="3" s="1"/>
  <c r="BL4" i="3"/>
  <c r="BL97" i="3" s="1"/>
  <c r="BM4" i="3"/>
  <c r="BM97" i="3" s="1"/>
  <c r="BN4" i="3"/>
  <c r="BN97" i="3" s="1"/>
  <c r="BO4" i="3"/>
  <c r="BO97" i="3" s="1"/>
  <c r="BP4" i="3"/>
  <c r="BP97" i="3" s="1"/>
  <c r="BQ4" i="3"/>
  <c r="BQ97" i="3" s="1"/>
  <c r="BR4" i="3"/>
  <c r="BR97" i="3" s="1"/>
  <c r="BS4" i="3"/>
  <c r="BS97" i="3" s="1"/>
  <c r="BT4" i="3"/>
  <c r="BT97" i="3" s="1"/>
  <c r="BU4" i="3"/>
  <c r="BU97" i="3" s="1"/>
  <c r="BV4" i="3"/>
  <c r="BV97" i="3" s="1"/>
  <c r="BW4" i="3"/>
  <c r="BW97" i="3" s="1"/>
  <c r="BX4" i="3"/>
  <c r="BX97" i="3" s="1"/>
  <c r="BY4" i="3"/>
  <c r="BY97" i="3" s="1"/>
  <c r="BZ4" i="3"/>
  <c r="BZ97" i="3" s="1"/>
  <c r="CA4" i="3"/>
  <c r="CA97" i="3" s="1"/>
  <c r="CB4" i="3"/>
  <c r="CB97" i="3" s="1"/>
  <c r="CC4" i="3"/>
  <c r="CC97" i="3" s="1"/>
  <c r="CD4" i="3"/>
  <c r="CD97" i="3" s="1"/>
  <c r="CE4" i="3"/>
  <c r="CE97" i="3" s="1"/>
  <c r="CF4" i="3"/>
  <c r="CF97" i="3" s="1"/>
  <c r="CG4" i="3"/>
  <c r="CG97" i="3" s="1"/>
  <c r="D4" i="3"/>
  <c r="D97" i="3" s="1"/>
  <c r="CR8" i="4" l="1"/>
  <c r="CR64" i="4"/>
  <c r="C4" i="4"/>
  <c r="CR5" i="4"/>
  <c r="CR92" i="3"/>
  <c r="CR84" i="3"/>
  <c r="CR80" i="3"/>
  <c r="CR72" i="3"/>
  <c r="CR68" i="3"/>
  <c r="CR90" i="3"/>
  <c r="CR82" i="3"/>
  <c r="CR78" i="3"/>
  <c r="CR60" i="3"/>
  <c r="CR56" i="3"/>
  <c r="CR48" i="3"/>
  <c r="CR44" i="3"/>
  <c r="CR36" i="3"/>
  <c r="CR32" i="3"/>
  <c r="CR24" i="3"/>
  <c r="CR20" i="3"/>
  <c r="CR58" i="3"/>
  <c r="CR54" i="3"/>
  <c r="CR46" i="3"/>
  <c r="CR42" i="3"/>
  <c r="CR34" i="3"/>
  <c r="CR30" i="3"/>
  <c r="CR22" i="3"/>
  <c r="CR18" i="3"/>
  <c r="CR91" i="3"/>
  <c r="CR83" i="3"/>
  <c r="CR79" i="3"/>
  <c r="CR71" i="3"/>
  <c r="CR67" i="3"/>
  <c r="CR85" i="3"/>
  <c r="CR81" i="3"/>
  <c r="CR73" i="3"/>
  <c r="CR69" i="3"/>
  <c r="CR5" i="3"/>
  <c r="CQ93" i="3"/>
  <c r="CQ4" i="3"/>
  <c r="CR59" i="3"/>
  <c r="CR55" i="3"/>
  <c r="CR47" i="3"/>
  <c r="CR43" i="3"/>
  <c r="CR35" i="3"/>
  <c r="CR31" i="3"/>
  <c r="CR23" i="3"/>
  <c r="CR19" i="3"/>
  <c r="C93" i="3"/>
  <c r="CR96" i="3"/>
  <c r="CR95" i="3"/>
  <c r="CR94" i="3"/>
  <c r="CQ4" i="4"/>
  <c r="CJ97" i="3"/>
  <c r="CQ97" i="3" s="1"/>
  <c r="C89" i="3"/>
  <c r="CR89" i="3" s="1"/>
  <c r="C77" i="3"/>
  <c r="CR77" i="3" s="1"/>
  <c r="C65" i="3"/>
  <c r="CR65" i="3" s="1"/>
  <c r="C53" i="3"/>
  <c r="CR53" i="3" s="1"/>
  <c r="C41" i="3"/>
  <c r="CR41" i="3" s="1"/>
  <c r="C29" i="3"/>
  <c r="CR29" i="3" s="1"/>
  <c r="C17" i="3"/>
  <c r="CR17" i="3" s="1"/>
  <c r="H4" i="3"/>
  <c r="H97" i="3" s="1"/>
  <c r="C88" i="3"/>
  <c r="CR88" i="3" s="1"/>
  <c r="C76" i="3"/>
  <c r="CR76" i="3" s="1"/>
  <c r="C64" i="3"/>
  <c r="CR64" i="3" s="1"/>
  <c r="C52" i="3"/>
  <c r="CR52" i="3" s="1"/>
  <c r="C40" i="3"/>
  <c r="CR40" i="3" s="1"/>
  <c r="C28" i="3"/>
  <c r="CR28" i="3" s="1"/>
  <c r="C16" i="3"/>
  <c r="CR16" i="3" s="1"/>
  <c r="C87" i="3"/>
  <c r="CR87" i="3" s="1"/>
  <c r="C75" i="3"/>
  <c r="CR75" i="3" s="1"/>
  <c r="C63" i="3"/>
  <c r="CR63" i="3" s="1"/>
  <c r="C51" i="3"/>
  <c r="CR51" i="3" s="1"/>
  <c r="C39" i="3"/>
  <c r="CR39" i="3" s="1"/>
  <c r="C27" i="3"/>
  <c r="CR27" i="3" s="1"/>
  <c r="C15" i="3"/>
  <c r="CR15" i="3" s="1"/>
  <c r="C86" i="3"/>
  <c r="CR86" i="3" s="1"/>
  <c r="C74" i="3"/>
  <c r="CR74" i="3" s="1"/>
  <c r="C62" i="3"/>
  <c r="CR62" i="3" s="1"/>
  <c r="C50" i="3"/>
  <c r="CR50" i="3" s="1"/>
  <c r="C38" i="3"/>
  <c r="CR38" i="3" s="1"/>
  <c r="C26" i="3"/>
  <c r="CR26" i="3" s="1"/>
  <c r="G4" i="3"/>
  <c r="G97" i="3" s="1"/>
  <c r="CR4" i="4" l="1"/>
  <c r="CR93" i="3"/>
  <c r="C97" i="3"/>
  <c r="CR97" i="3" s="1"/>
  <c r="C4" i="3"/>
  <c r="CR4" i="3"/>
</calcChain>
</file>

<file path=xl/sharedStrings.xml><?xml version="1.0" encoding="utf-8"?>
<sst xmlns="http://schemas.openxmlformats.org/spreadsheetml/2006/main" count="1144" uniqueCount="232">
  <si>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</si>
  <si>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</si>
  <si>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</si>
  <si>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</si>
  <si>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</si>
  <si>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</si>
  <si>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</si>
  <si>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</si>
  <si>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</si>
  <si>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</si>
  <si>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</si>
  <si>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</si>
  <si>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</si>
  <si>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</si>
  <si>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</si>
  <si>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</si>
  <si>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</si>
  <si>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</si>
  <si>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</si>
  <si>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</si>
  <si>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</si>
  <si>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</si>
  <si>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</si>
  <si>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</si>
  <si>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</si>
  <si>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</si>
  <si>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</si>
  <si>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</si>
  <si>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</si>
  <si>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</si>
  <si>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</si>
  <si>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</si>
  <si>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</si>
  <si>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</si>
  <si>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</si>
  <si>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</si>
  <si>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</si>
  <si>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</si>
  <si>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</si>
  <si>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</si>
  <si>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</si>
  <si>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</si>
  <si>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</si>
  <si>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</si>
  <si>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</si>
  <si>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</si>
  <si>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</si>
  <si>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</si>
  <si>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</si>
  <si>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</si>
  <si>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</si>
  <si>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</si>
  <si>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</si>
  <si>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</si>
  <si>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</si>
  <si>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</si>
  <si>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</si>
  <si>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</si>
  <si>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</si>
  <si>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</si>
  <si>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</si>
  <si>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</si>
  <si>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</si>
  <si>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</si>
  <si>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</si>
  <si>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</si>
  <si>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</si>
  <si>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</si>
  <si>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</si>
  <si>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</si>
  <si>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</si>
  <si>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</si>
  <si>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</si>
  <si>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</si>
  <si>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</si>
  <si>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</si>
  <si>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</si>
  <si>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</si>
  <si>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</si>
  <si>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</si>
  <si>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</si>
  <si>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</si>
  <si>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</si>
  <si>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</si>
  <si>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</si>
  <si>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</si>
  <si>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</si>
  <si>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</si>
  <si>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</si>
  <si>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CPA</t>
  </si>
  <si>
    <t>D.1</t>
  </si>
  <si>
    <t>D.11</t>
  </si>
  <si>
    <t>D.12</t>
  </si>
  <si>
    <t>D.29</t>
  </si>
  <si>
    <t>D.39</t>
  </si>
  <si>
    <t>B.2g</t>
  </si>
  <si>
    <t>B.2n+3.n</t>
  </si>
  <si>
    <t>B.1g</t>
  </si>
  <si>
    <t>P.1</t>
  </si>
  <si>
    <t>P.51c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</si>
  <si>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</si>
  <si>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</si>
  <si>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</si>
  <si>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</si>
  <si>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</si>
  <si>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</si>
  <si>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</si>
  <si>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</si>
  <si>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</si>
  <si>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</si>
  <si>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</si>
  <si>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</si>
  <si>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</si>
  <si>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</si>
  <si>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</si>
  <si>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</si>
  <si>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</si>
  <si>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</si>
  <si>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</si>
  <si>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</si>
  <si>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</si>
  <si>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</si>
  <si>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</si>
  <si>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</si>
  <si>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</si>
  <si>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</si>
  <si>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</si>
  <si>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</si>
  <si>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</si>
  <si>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</si>
  <si>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</si>
  <si>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</si>
  <si>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</si>
  <si>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</si>
  <si>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</si>
  <si>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</si>
  <si>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</si>
  <si>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</si>
  <si>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</si>
  <si>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</si>
  <si>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</si>
  <si>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</si>
  <si>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</si>
  <si>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</si>
  <si>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</si>
  <si>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</si>
  <si>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</si>
  <si>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</si>
  <si>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</si>
  <si>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</si>
  <si>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</si>
  <si>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</si>
  <si>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</si>
  <si>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</si>
  <si>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</si>
  <si>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</si>
  <si>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</si>
  <si>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</si>
  <si>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</si>
  <si>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</si>
  <si>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</si>
  <si>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</si>
  <si>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</si>
  <si>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</si>
  <si>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</si>
  <si>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</si>
  <si>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</si>
  <si>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</si>
  <si>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</si>
  <si>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</si>
  <si>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</si>
  <si>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</si>
  <si>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</si>
  <si>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</si>
  <si>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</si>
  <si>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</si>
  <si>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Zdravotníctvo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</si>
  <si>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</si>
  <si>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</si>
  <si>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</si>
  <si>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</si>
  <si>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</si>
  <si>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</si>
  <si>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</si>
  <si>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</si>
  <si>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</si>
  <si>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</si>
  <si>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</si>
  <si>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</si>
  <si>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Použitie z domácej produkcie</t>
  </si>
  <si>
    <t>použitie z dovozu</t>
  </si>
  <si>
    <t>dane na produkty + dph+clo</t>
  </si>
  <si>
    <t>subv.</t>
  </si>
  <si>
    <t>Použitie v CO</t>
  </si>
  <si>
    <t>Chemikálie a chemické produkty</t>
  </si>
  <si>
    <t>Hotové kovové výrobky, okrem strojov a zariadení</t>
  </si>
  <si>
    <t>P.3
Konečná spotreba</t>
  </si>
  <si>
    <t>P.5
Hrubá tvorba kapitálu</t>
  </si>
  <si>
    <t>P.6
Vývoz</t>
  </si>
  <si>
    <t>Konečné použitie
spolu</t>
  </si>
  <si>
    <t>Použitie
spolu</t>
  </si>
  <si>
    <t>KSD n.k.</t>
  </si>
  <si>
    <t>VS</t>
  </si>
  <si>
    <t>NISD</t>
  </si>
  <si>
    <t>fixného</t>
  </si>
  <si>
    <t>zásob</t>
  </si>
  <si>
    <t>cenností</t>
  </si>
  <si>
    <t>bežné ceny základné
tisíc EUR</t>
  </si>
  <si>
    <t>Poznámka:</t>
  </si>
  <si>
    <t>podľa metodiky ESA 2010</t>
  </si>
  <si>
    <t>Odmeny zamestnancov</t>
  </si>
  <si>
    <t>Hrubá mzda</t>
  </si>
  <si>
    <t>Soc.príspevky</t>
  </si>
  <si>
    <t>Ostatné dane na produkciu</t>
  </si>
  <si>
    <t>Ostatné subvencie na produkciu</t>
  </si>
  <si>
    <t>Hrubý prevádzkový prebytok</t>
  </si>
  <si>
    <t>Spotreba fixného kapitálu</t>
  </si>
  <si>
    <t>Čistý prevádzkový prebytok</t>
  </si>
  <si>
    <t>Hrubá pridaná hodnota</t>
  </si>
  <si>
    <t>Produkcia ZC</t>
  </si>
  <si>
    <t>Ťažba a dobývanie</t>
  </si>
  <si>
    <t>CA</t>
  </si>
  <si>
    <t>Výroba potravín, nápojov a tabaku</t>
  </si>
  <si>
    <t>B</t>
  </si>
  <si>
    <t>Z dôvodu ochrany individuálnych údajov sú niektoré NACE agregované do sekcií resp. podsekcií</t>
  </si>
  <si>
    <t>sekcia B - NACE 05 -09</t>
  </si>
  <si>
    <t>podsekcia CA - NACE 10-12</t>
  </si>
  <si>
    <t>Symetrická Input-Output tabuľka
(použitie domácej a dovozovej produkcie)
rok 2020, produkt x produkt</t>
  </si>
  <si>
    <t>Symetrická Input-Output tabuľka
(použitie dovozovej produkcie)
rok 2020, produkt x produkt</t>
  </si>
  <si>
    <t>Symetrická Input-Output tabuľka
(použitie domácej produkcie)
rok 2020, produkt x produkt</t>
  </si>
  <si>
    <t>CPA - Štatistická klasifikácia produkcie, verzia 2015</t>
  </si>
  <si>
    <t>údaje za rok 2020 zohľadňujú revíziu ročných NÚ zo septembra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</si>
</sst>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name val="Arial CE"/>
      <charset val="238"/>
    </font>
    <font>
      <b/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name val="Arial CE"/>
      <charset val="238"/>
    </font>
    <font>
      <i/>
      <sz val="9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4" fillId="0" borderId="0">
      <alignment vertical="top"/>
    </xf>
  </cellStyleXfs>
  <cellXfs count="199">
    <xf numFmtId="0" fontId="0" fillId="0" borderId="0" xfId="0"/>
    <xf numFmtId="3" fontId="1" fillId="0" borderId="0" xfId="0" applyNumberFormat="1" applyFont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3" fontId="1" fillId="0" borderId="0" xfId="2" applyNumberFormat="1" applyFont="1" applyFill="1" applyBorder="1">
      <alignment vertical="top"/>
    </xf>
    <xf numFmtId="3" fontId="5" fillId="0" borderId="0" xfId="2" applyNumberFormat="1" applyFont="1" applyFill="1" applyBorder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/>
    <xf numFmtId="3" fontId="2" fillId="0" borderId="20" xfId="0" applyNumberFormat="1" applyFont="1" applyFill="1" applyBorder="1" applyAlignment="1"/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1" fillId="0" borderId="0" xfId="0" applyFont="1" applyBorder="1" applyAlignment="1"/>
    <xf numFmtId="1" fontId="8" fillId="0" borderId="1" xfId="0" applyNumberFormat="1" applyFont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1" fontId="10" fillId="0" borderId="2" xfId="0" applyNumberFormat="1" applyFont="1" applyBorder="1" applyAlignment="1" applyProtection="1">
      <alignment horizontal="center" vertical="top"/>
      <protection locked="0"/>
    </xf>
    <xf numFmtId="49" fontId="13" fillId="0" borderId="15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3" fontId="1" fillId="0" borderId="20" xfId="0" applyNumberFormat="1" applyFont="1" applyFill="1" applyBorder="1" applyAlignment="1"/>
    <xf numFmtId="3" fontId="10" fillId="2" borderId="14" xfId="0" applyNumberFormat="1" applyFont="1" applyFill="1" applyBorder="1" applyAlignment="1"/>
    <xf numFmtId="3" fontId="11" fillId="0" borderId="11" xfId="0" applyNumberFormat="1" applyFont="1" applyFill="1" applyBorder="1" applyAlignment="1"/>
    <xf numFmtId="3" fontId="11" fillId="0" borderId="17" xfId="0" applyNumberFormat="1" applyFont="1" applyFill="1" applyBorder="1" applyAlignment="1"/>
    <xf numFmtId="3" fontId="11" fillId="0" borderId="18" xfId="0" applyNumberFormat="1" applyFont="1" applyFill="1" applyBorder="1" applyAlignment="1"/>
    <xf numFmtId="3" fontId="11" fillId="0" borderId="2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1" fillId="0" borderId="21" xfId="0" applyNumberFormat="1" applyFont="1" applyFill="1" applyBorder="1" applyAlignment="1"/>
    <xf numFmtId="3" fontId="11" fillId="0" borderId="26" xfId="0" applyNumberFormat="1" applyFont="1" applyFill="1" applyBorder="1" applyAlignment="1"/>
    <xf numFmtId="3" fontId="11" fillId="0" borderId="3" xfId="0" applyNumberFormat="1" applyFont="1" applyFill="1" applyBorder="1" applyAlignment="1"/>
    <xf numFmtId="3" fontId="11" fillId="0" borderId="27" xfId="0" applyNumberFormat="1" applyFont="1" applyFill="1" applyBorder="1" applyAlignment="1"/>
    <xf numFmtId="3" fontId="11" fillId="0" borderId="22" xfId="0" applyNumberFormat="1" applyFont="1" applyFill="1" applyBorder="1" applyAlignment="1"/>
    <xf numFmtId="3" fontId="11" fillId="0" borderId="23" xfId="0" applyNumberFormat="1" applyFont="1" applyFill="1" applyBorder="1" applyAlignment="1"/>
    <xf numFmtId="3" fontId="11" fillId="0" borderId="24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23" xfId="0" applyNumberFormat="1" applyFont="1" applyFill="1" applyBorder="1" applyAlignment="1"/>
    <xf numFmtId="3" fontId="10" fillId="0" borderId="25" xfId="0" applyNumberFormat="1" applyFont="1" applyFill="1" applyBorder="1" applyAlignment="1"/>
    <xf numFmtId="0" fontId="10" fillId="0" borderId="9" xfId="0" applyFont="1" applyBorder="1" applyAlignment="1">
      <alignment horizontal="center" vertical="top"/>
    </xf>
    <xf numFmtId="3" fontId="10" fillId="0" borderId="24" xfId="0" applyNumberFormat="1" applyFont="1" applyFill="1" applyBorder="1" applyAlignment="1"/>
    <xf numFmtId="49" fontId="13" fillId="0" borderId="29" xfId="0" applyNumberFormat="1" applyFont="1" applyBorder="1" applyAlignment="1">
      <alignment horizontal="center" vertical="top"/>
    </xf>
    <xf numFmtId="3" fontId="11" fillId="0" borderId="31" xfId="0" applyNumberFormat="1" applyFont="1" applyFill="1" applyBorder="1" applyAlignment="1"/>
    <xf numFmtId="3" fontId="11" fillId="0" borderId="32" xfId="0" applyNumberFormat="1" applyFont="1" applyFill="1" applyBorder="1" applyAlignment="1"/>
    <xf numFmtId="3" fontId="11" fillId="0" borderId="33" xfId="0" applyNumberFormat="1" applyFont="1" applyFill="1" applyBorder="1" applyAlignment="1"/>
    <xf numFmtId="1" fontId="10" fillId="0" borderId="35" xfId="0" applyNumberFormat="1" applyFont="1" applyBorder="1" applyAlignment="1" applyProtection="1">
      <alignment horizontal="center" vertical="top"/>
      <protection locked="0"/>
    </xf>
    <xf numFmtId="0" fontId="12" fillId="0" borderId="36" xfId="1" applyFont="1" applyBorder="1" applyAlignment="1"/>
    <xf numFmtId="0" fontId="10" fillId="0" borderId="1" xfId="0" applyFont="1" applyFill="1" applyBorder="1" applyAlignment="1">
      <alignment horizontal="center"/>
    </xf>
    <xf numFmtId="3" fontId="11" fillId="0" borderId="25" xfId="0" applyNumberFormat="1" applyFont="1" applyFill="1" applyBorder="1" applyAlignment="1"/>
    <xf numFmtId="3" fontId="10" fillId="0" borderId="13" xfId="0" applyNumberFormat="1" applyFont="1" applyFill="1" applyBorder="1" applyAlignment="1"/>
    <xf numFmtId="3" fontId="11" fillId="0" borderId="1" xfId="0" applyNumberFormat="1" applyFont="1" applyFill="1" applyBorder="1" applyAlignment="1"/>
    <xf numFmtId="0" fontId="1" fillId="0" borderId="17" xfId="0" applyFont="1" applyBorder="1" applyAlignment="1"/>
    <xf numFmtId="0" fontId="1" fillId="0" borderId="17" xfId="0" applyFont="1" applyFill="1" applyBorder="1" applyAlignment="1"/>
    <xf numFmtId="3" fontId="11" fillId="0" borderId="17" xfId="0" applyNumberFormat="1" applyFont="1" applyBorder="1" applyAlignment="1"/>
    <xf numFmtId="0" fontId="3" fillId="0" borderId="0" xfId="0" applyFont="1" applyBorder="1" applyAlignment="1">
      <alignment horizontal="center" vertical="top"/>
    </xf>
    <xf numFmtId="3" fontId="11" fillId="0" borderId="13" xfId="0" applyNumberFormat="1" applyFont="1" applyFill="1" applyBorder="1" applyAlignment="1"/>
    <xf numFmtId="3" fontId="14" fillId="0" borderId="7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4" fillId="0" borderId="37" xfId="0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/>
    <xf numFmtId="3" fontId="11" fillId="0" borderId="8" xfId="0" applyNumberFormat="1" applyFont="1" applyFill="1" applyBorder="1" applyAlignment="1"/>
    <xf numFmtId="3" fontId="11" fillId="0" borderId="28" xfId="0" applyNumberFormat="1" applyFont="1" applyFill="1" applyBorder="1" applyAlignment="1"/>
    <xf numFmtId="3" fontId="11" fillId="0" borderId="34" xfId="0" applyNumberFormat="1" applyFont="1" applyFill="1" applyBorder="1" applyAlignment="1"/>
    <xf numFmtId="3" fontId="11" fillId="0" borderId="37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2" borderId="38" xfId="0" applyNumberFormat="1" applyFont="1" applyFill="1" applyBorder="1" applyAlignment="1"/>
    <xf numFmtId="3" fontId="10" fillId="2" borderId="39" xfId="0" applyNumberFormat="1" applyFont="1" applyFill="1" applyBorder="1" applyAlignment="1"/>
    <xf numFmtId="3" fontId="11" fillId="0" borderId="40" xfId="0" applyNumberFormat="1" applyFont="1" applyFill="1" applyBorder="1" applyAlignment="1"/>
    <xf numFmtId="3" fontId="11" fillId="0" borderId="10" xfId="0" applyNumberFormat="1" applyFont="1" applyFill="1" applyBorder="1" applyAlignment="1"/>
    <xf numFmtId="3" fontId="11" fillId="0" borderId="2" xfId="0" applyNumberFormat="1" applyFont="1" applyFill="1" applyBorder="1" applyAlignment="1"/>
    <xf numFmtId="3" fontId="11" fillId="0" borderId="9" xfId="0" applyNumberFormat="1" applyFont="1" applyFill="1" applyBorder="1" applyAlignment="1"/>
    <xf numFmtId="3" fontId="11" fillId="0" borderId="41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1" fillId="0" borderId="42" xfId="0" applyNumberFormat="1" applyFont="1" applyFill="1" applyBorder="1" applyAlignment="1"/>
    <xf numFmtId="3" fontId="10" fillId="0" borderId="42" xfId="0" applyNumberFormat="1" applyFont="1" applyFill="1" applyBorder="1" applyAlignment="1"/>
    <xf numFmtId="0" fontId="1" fillId="0" borderId="20" xfId="0" applyFont="1" applyFill="1" applyBorder="1" applyAlignment="1"/>
    <xf numFmtId="4" fontId="1" fillId="0" borderId="20" xfId="0" applyNumberFormat="1" applyFont="1" applyFill="1" applyBorder="1" applyAlignment="1"/>
    <xf numFmtId="4" fontId="6" fillId="0" borderId="20" xfId="0" applyNumberFormat="1" applyFont="1" applyFill="1" applyBorder="1" applyAlignment="1"/>
    <xf numFmtId="4" fontId="2" fillId="0" borderId="2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10" fillId="0" borderId="12" xfId="0" applyNumberFormat="1" applyFont="1" applyFill="1" applyBorder="1" applyAlignment="1"/>
    <xf numFmtId="3" fontId="11" fillId="0" borderId="12" xfId="0" applyNumberFormat="1" applyFont="1" applyFill="1" applyBorder="1" applyAlignment="1"/>
    <xf numFmtId="3" fontId="10" fillId="2" borderId="1" xfId="0" applyNumberFormat="1" applyFont="1" applyFill="1" applyBorder="1" applyAlignment="1"/>
    <xf numFmtId="3" fontId="10" fillId="3" borderId="1" xfId="0" applyNumberFormat="1" applyFont="1" applyFill="1" applyBorder="1" applyAlignment="1" applyProtection="1"/>
    <xf numFmtId="1" fontId="8" fillId="0" borderId="12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44" xfId="1" applyFont="1" applyBorder="1" applyAlignment="1">
      <alignment horizontal="center"/>
    </xf>
    <xf numFmtId="49" fontId="15" fillId="0" borderId="10" xfId="0" applyNumberFormat="1" applyFont="1" applyBorder="1" applyAlignment="1">
      <alignment vertical="top"/>
    </xf>
    <xf numFmtId="49" fontId="15" fillId="0" borderId="2" xfId="0" applyNumberFormat="1" applyFont="1" applyBorder="1" applyAlignment="1">
      <alignment vertical="top"/>
    </xf>
    <xf numFmtId="49" fontId="15" fillId="0" borderId="9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45" xfId="0" applyFont="1" applyBorder="1" applyAlignment="1">
      <alignment horizontal="center"/>
    </xf>
    <xf numFmtId="1" fontId="10" fillId="0" borderId="31" xfId="0" applyNumberFormat="1" applyFont="1" applyFill="1" applyBorder="1" applyAlignment="1">
      <alignment horizontal="center"/>
    </xf>
    <xf numFmtId="1" fontId="10" fillId="0" borderId="32" xfId="0" applyNumberFormat="1" applyFont="1" applyFill="1" applyBorder="1" applyAlignment="1">
      <alignment horizontal="center"/>
    </xf>
    <xf numFmtId="1" fontId="10" fillId="0" borderId="30" xfId="0" applyNumberFormat="1" applyFont="1" applyFill="1" applyBorder="1" applyAlignment="1">
      <alignment horizontal="center"/>
    </xf>
    <xf numFmtId="1" fontId="10" fillId="0" borderId="46" xfId="0" applyNumberFormat="1" applyFont="1" applyFill="1" applyBorder="1" applyAlignment="1">
      <alignment horizontal="center"/>
    </xf>
    <xf numFmtId="0" fontId="10" fillId="0" borderId="32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46" xfId="0" applyFont="1" applyBorder="1" applyAlignment="1">
      <alignment horizontal="center" vertical="top"/>
    </xf>
    <xf numFmtId="0" fontId="10" fillId="0" borderId="11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7" xfId="0" applyFont="1" applyBorder="1" applyAlignment="1">
      <alignment horizontal="center" vertical="top"/>
    </xf>
    <xf numFmtId="3" fontId="10" fillId="2" borderId="49" xfId="0" applyNumberFormat="1" applyFont="1" applyFill="1" applyBorder="1" applyAlignment="1"/>
    <xf numFmtId="3" fontId="10" fillId="2" borderId="50" xfId="0" applyNumberFormat="1" applyFont="1" applyFill="1" applyBorder="1" applyAlignment="1"/>
    <xf numFmtId="3" fontId="10" fillId="2" borderId="51" xfId="0" applyNumberFormat="1" applyFont="1" applyFill="1" applyBorder="1" applyAlignment="1"/>
    <xf numFmtId="3" fontId="10" fillId="2" borderId="52" xfId="0" applyNumberFormat="1" applyFont="1" applyFill="1" applyBorder="1" applyAlignment="1"/>
    <xf numFmtId="3" fontId="11" fillId="0" borderId="16" xfId="0" applyNumberFormat="1" applyFont="1" applyFill="1" applyBorder="1" applyAlignment="1"/>
    <xf numFmtId="3" fontId="11" fillId="0" borderId="54" xfId="0" applyNumberFormat="1" applyFont="1" applyFill="1" applyBorder="1" applyAlignment="1"/>
    <xf numFmtId="3" fontId="11" fillId="0" borderId="5" xfId="0" applyNumberFormat="1" applyFont="1" applyFill="1" applyBorder="1" applyAlignment="1"/>
    <xf numFmtId="3" fontId="11" fillId="0" borderId="43" xfId="0" applyNumberFormat="1" applyFont="1" applyFill="1" applyBorder="1" applyAlignment="1"/>
    <xf numFmtId="3" fontId="11" fillId="0" borderId="4" xfId="0" applyNumberFormat="1" applyFont="1" applyFill="1" applyBorder="1" applyAlignment="1"/>
    <xf numFmtId="3" fontId="11" fillId="0" borderId="47" xfId="0" applyNumberFormat="1" applyFont="1" applyFill="1" applyBorder="1" applyAlignment="1"/>
    <xf numFmtId="3" fontId="11" fillId="0" borderId="30" xfId="0" applyNumberFormat="1" applyFont="1" applyFill="1" applyBorder="1" applyAlignment="1"/>
    <xf numFmtId="3" fontId="11" fillId="0" borderId="46" xfId="0" applyNumberFormat="1" applyFont="1" applyFill="1" applyBorder="1" applyAlignment="1"/>
    <xf numFmtId="3" fontId="11" fillId="0" borderId="55" xfId="0" applyNumberFormat="1" applyFont="1" applyFill="1" applyBorder="1" applyAlignment="1"/>
    <xf numFmtId="3" fontId="11" fillId="0" borderId="56" xfId="0" applyNumberFormat="1" applyFont="1" applyFill="1" applyBorder="1" applyAlignment="1"/>
    <xf numFmtId="3" fontId="11" fillId="0" borderId="57" xfId="0" applyNumberFormat="1" applyFont="1" applyFill="1" applyBorder="1" applyAlignment="1"/>
    <xf numFmtId="3" fontId="11" fillId="0" borderId="58" xfId="0" applyNumberFormat="1" applyFont="1" applyFill="1" applyBorder="1" applyAlignment="1"/>
    <xf numFmtId="3" fontId="11" fillId="0" borderId="6" xfId="0" applyNumberFormat="1" applyFont="1" applyFill="1" applyBorder="1" applyAlignment="1"/>
    <xf numFmtId="3" fontId="11" fillId="0" borderId="45" xfId="0" applyNumberFormat="1" applyFont="1" applyFill="1" applyBorder="1" applyAlignment="1"/>
    <xf numFmtId="3" fontId="11" fillId="0" borderId="48" xfId="0" applyNumberFormat="1" applyFont="1" applyFill="1" applyBorder="1" applyAlignment="1"/>
    <xf numFmtId="3" fontId="11" fillId="0" borderId="59" xfId="0" applyNumberFormat="1" applyFont="1" applyFill="1" applyBorder="1" applyAlignment="1"/>
    <xf numFmtId="3" fontId="11" fillId="0" borderId="60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59" xfId="0" applyNumberFormat="1" applyFont="1" applyFill="1" applyBorder="1" applyAlignment="1"/>
    <xf numFmtId="3" fontId="10" fillId="0" borderId="60" xfId="0" applyNumberFormat="1" applyFont="1" applyFill="1" applyBorder="1" applyAlignment="1"/>
    <xf numFmtId="3" fontId="10" fillId="2" borderId="7" xfId="0" applyNumberFormat="1" applyFont="1" applyFill="1" applyBorder="1" applyAlignment="1" applyProtection="1"/>
    <xf numFmtId="3" fontId="11" fillId="0" borderId="61" xfId="0" applyNumberFormat="1" applyFont="1" applyFill="1" applyBorder="1" applyAlignment="1"/>
    <xf numFmtId="3" fontId="11" fillId="0" borderId="62" xfId="0" applyNumberFormat="1" applyFont="1" applyFill="1" applyBorder="1" applyAlignment="1"/>
    <xf numFmtId="3" fontId="10" fillId="0" borderId="61" xfId="0" applyNumberFormat="1" applyFont="1" applyFill="1" applyBorder="1" applyAlignment="1"/>
    <xf numFmtId="3" fontId="10" fillId="0" borderId="62" xfId="0" applyNumberFormat="1" applyFont="1" applyFill="1" applyBorder="1" applyAlignment="1"/>
    <xf numFmtId="3" fontId="10" fillId="2" borderId="63" xfId="0" applyNumberFormat="1" applyFont="1" applyFill="1" applyBorder="1" applyAlignment="1"/>
    <xf numFmtId="3" fontId="10" fillId="2" borderId="64" xfId="0" applyNumberFormat="1" applyFont="1" applyFill="1" applyBorder="1" applyAlignment="1"/>
    <xf numFmtId="3" fontId="10" fillId="2" borderId="65" xfId="0" applyNumberFormat="1" applyFont="1" applyFill="1" applyBorder="1" applyAlignment="1"/>
    <xf numFmtId="3" fontId="10" fillId="2" borderId="66" xfId="0" applyNumberFormat="1" applyFont="1" applyFill="1" applyBorder="1" applyAlignment="1"/>
    <xf numFmtId="3" fontId="10" fillId="2" borderId="67" xfId="0" applyNumberFormat="1" applyFont="1" applyFill="1" applyBorder="1" applyAlignment="1"/>
    <xf numFmtId="3" fontId="10" fillId="2" borderId="53" xfId="0" applyNumberFormat="1" applyFont="1" applyFill="1" applyBorder="1" applyAlignment="1"/>
    <xf numFmtId="3" fontId="10" fillId="3" borderId="68" xfId="0" applyNumberFormat="1" applyFont="1" applyFill="1" applyBorder="1" applyAlignment="1" applyProtection="1"/>
    <xf numFmtId="3" fontId="10" fillId="3" borderId="18" xfId="0" applyNumberFormat="1" applyFont="1" applyFill="1" applyBorder="1" applyAlignment="1" applyProtection="1"/>
    <xf numFmtId="3" fontId="10" fillId="2" borderId="8" xfId="0" applyNumberFormat="1" applyFont="1" applyFill="1" applyBorder="1" applyAlignment="1" applyProtection="1"/>
    <xf numFmtId="3" fontId="10" fillId="3" borderId="21" xfId="0" applyNumberFormat="1" applyFont="1" applyFill="1" applyBorder="1" applyAlignment="1" applyProtection="1"/>
    <xf numFmtId="3" fontId="10" fillId="2" borderId="28" xfId="0" applyNumberFormat="1" applyFont="1" applyFill="1" applyBorder="1" applyAlignment="1" applyProtection="1"/>
    <xf numFmtId="3" fontId="10" fillId="3" borderId="27" xfId="0" applyNumberFormat="1" applyFont="1" applyFill="1" applyBorder="1" applyAlignment="1" applyProtection="1"/>
    <xf numFmtId="3" fontId="10" fillId="2" borderId="34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0" fillId="2" borderId="37" xfId="0" applyNumberFormat="1" applyFont="1" applyFill="1" applyBorder="1" applyAlignment="1" applyProtection="1"/>
    <xf numFmtId="3" fontId="10" fillId="3" borderId="24" xfId="0" applyNumberFormat="1" applyFont="1" applyFill="1" applyBorder="1" applyAlignment="1" applyProtection="1"/>
    <xf numFmtId="3" fontId="10" fillId="3" borderId="13" xfId="0" applyNumberFormat="1" applyFont="1" applyFill="1" applyBorder="1" applyAlignment="1" applyProtection="1"/>
    <xf numFmtId="3" fontId="10" fillId="2" borderId="16" xfId="0" applyNumberFormat="1" applyFont="1" applyFill="1" applyBorder="1" applyAlignment="1"/>
    <xf numFmtId="3" fontId="10" fillId="2" borderId="5" xfId="0" applyNumberFormat="1" applyFont="1" applyFill="1" applyBorder="1" applyAlignment="1"/>
    <xf numFmtId="3" fontId="10" fillId="2" borderId="4" xfId="0" applyNumberFormat="1" applyFont="1" applyFill="1" applyBorder="1" applyAlignment="1"/>
    <xf numFmtId="3" fontId="10" fillId="2" borderId="30" xfId="0" applyNumberFormat="1" applyFont="1" applyFill="1" applyBorder="1" applyAlignment="1"/>
    <xf numFmtId="3" fontId="10" fillId="2" borderId="1" xfId="0" applyNumberFormat="1" applyFont="1" applyFill="1" applyBorder="1" applyAlignment="1" applyProtection="1"/>
    <xf numFmtId="3" fontId="10" fillId="2" borderId="45" xfId="0" applyNumberFormat="1" applyFont="1" applyFill="1" applyBorder="1" applyAlignment="1"/>
    <xf numFmtId="0" fontId="10" fillId="0" borderId="69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8" fillId="0" borderId="12" xfId="0" applyNumberFormat="1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/>
    </xf>
    <xf numFmtId="3" fontId="9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9" fillId="0" borderId="1" xfId="1" applyFont="1" applyFill="1" applyBorder="1" applyAlignment="1" applyProtection="1">
      <alignment horizontal="left" vertical="top"/>
    </xf>
    <xf numFmtId="0" fontId="19" fillId="4" borderId="0" xfId="0" applyFont="1" applyFill="1" applyAlignment="1">
      <alignment horizontal="left" vertical="top"/>
    </xf>
    <xf numFmtId="0" fontId="20" fillId="0" borderId="0" xfId="0" applyFont="1"/>
    <xf numFmtId="0" fontId="21" fillId="0" borderId="0" xfId="0" applyFont="1" applyAlignment="1"/>
    <xf numFmtId="3" fontId="10" fillId="2" borderId="70" xfId="0" applyNumberFormat="1" applyFont="1" applyFill="1" applyBorder="1" applyAlignment="1"/>
    <xf numFmtId="3" fontId="10" fillId="2" borderId="12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3" borderId="72" xfId="0" applyNumberFormat="1" applyFont="1" applyFill="1" applyBorder="1" applyAlignment="1" applyProtection="1"/>
    <xf numFmtId="0" fontId="9" fillId="0" borderId="73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1" fontId="10" fillId="0" borderId="34" xfId="0" applyNumberFormat="1" applyFont="1" applyFill="1" applyBorder="1" applyAlignment="1">
      <alignment horizontal="center"/>
    </xf>
    <xf numFmtId="3" fontId="10" fillId="2" borderId="74" xfId="0" applyNumberFormat="1" applyFont="1" applyFill="1" applyBorder="1" applyAlignment="1"/>
    <xf numFmtId="49" fontId="15" fillId="0" borderId="30" xfId="0" applyNumberFormat="1" applyFont="1" applyBorder="1" applyAlignment="1">
      <alignment vertical="top"/>
    </xf>
    <xf numFmtId="0" fontId="22" fillId="0" borderId="0" xfId="0" applyFont="1" applyAlignment="1">
      <alignment vertical="center"/>
    </xf>
    <xf numFmtId="3" fontId="11" fillId="0" borderId="11" xfId="0" applyNumberFormat="1" applyFont="1" applyFill="1" applyBorder="1" applyAlignment="1" applyProtection="1"/>
    <xf numFmtId="1" fontId="16" fillId="0" borderId="23" xfId="0" applyNumberFormat="1" applyFont="1" applyBorder="1" applyAlignment="1">
      <alignment horizontal="left" vertical="center" wrapText="1"/>
    </xf>
    <xf numFmtId="3" fontId="17" fillId="0" borderId="23" xfId="0" applyNumberFormat="1" applyFont="1" applyBorder="1" applyAlignment="1">
      <alignment horizontal="right" wrapText="1"/>
    </xf>
    <xf numFmtId="0" fontId="20" fillId="0" borderId="0" xfId="0" applyFont="1" applyAlignment="1">
      <alignment horizontal="left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_Infostat\Svetlikova\TDP%20rev&#237;zia%20sept2024\SIOT_2020_rev.sept.2024_n&#225;rodn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OT(dom)"/>
      <sheetName val="SIOT(dov)"/>
      <sheetName val="SIOT(dom+dov)"/>
      <sheetName val="SIOT(dom) koeficienty"/>
      <sheetName val="SIOT(dov) koeficienty"/>
      <sheetName val="SIOT(dom+dov) koeficienty"/>
      <sheetName val="podiel domácej produkcie"/>
    </sheetNames>
    <sheetDataSet>
      <sheetData sheetId="0"/>
      <sheetData sheetId="1"/>
      <sheetData sheetId="2">
        <row r="67">
          <cell r="F67">
            <v>93.229520170691657</v>
          </cell>
          <cell r="G67">
            <v>52.344599608191942</v>
          </cell>
          <cell r="H67">
            <v>216.14085896293506</v>
          </cell>
          <cell r="I67">
            <v>3043.2562276913918</v>
          </cell>
          <cell r="J67">
            <v>60.617020269736592</v>
          </cell>
          <cell r="K67">
            <v>76883.494795127801</v>
          </cell>
          <cell r="L67">
            <v>12792.324560482604</v>
          </cell>
          <cell r="M67">
            <v>212.94078542505855</v>
          </cell>
          <cell r="BJ67">
            <v>108113.19062231416</v>
          </cell>
          <cell r="BK67">
            <v>440098.94488628441</v>
          </cell>
        </row>
        <row r="68">
          <cell r="F68">
            <v>320.20813021812023</v>
          </cell>
          <cell r="G68">
            <v>39.822324619851528</v>
          </cell>
          <cell r="H68">
            <v>143.63126461393017</v>
          </cell>
          <cell r="I68">
            <v>1744.2106751858623</v>
          </cell>
          <cell r="J68">
            <v>25.258862335111978</v>
          </cell>
          <cell r="K68">
            <v>29384.596594081231</v>
          </cell>
          <cell r="L68">
            <v>3448.0145563700444</v>
          </cell>
          <cell r="M68">
            <v>71.479941996815327</v>
          </cell>
          <cell r="BJ68">
            <v>0</v>
          </cell>
          <cell r="BK68">
            <v>51825.64712253357</v>
          </cell>
        </row>
        <row r="69">
          <cell r="F69">
            <v>0.25614349733572717</v>
          </cell>
          <cell r="G69">
            <v>58.001889027234682</v>
          </cell>
          <cell r="H69">
            <v>184.9373266969863</v>
          </cell>
          <cell r="I69">
            <v>2988.4853721363797</v>
          </cell>
          <cell r="J69">
            <v>40.248435914953262</v>
          </cell>
          <cell r="K69">
            <v>70045.382348718282</v>
          </cell>
          <cell r="L69">
            <v>9730.1472983877375</v>
          </cell>
          <cell r="M69">
            <v>115.73798791483321</v>
          </cell>
          <cell r="BJ69">
            <v>0</v>
          </cell>
          <cell r="BK69">
            <v>96545.916169144766</v>
          </cell>
        </row>
        <row r="70">
          <cell r="F70">
            <v>326.75455775528974</v>
          </cell>
          <cell r="G70">
            <v>64.588679311971248</v>
          </cell>
          <cell r="H70">
            <v>60.485800873330653</v>
          </cell>
          <cell r="I70">
            <v>2079.9320552792292</v>
          </cell>
          <cell r="J70">
            <v>322.47327422357449</v>
          </cell>
          <cell r="K70">
            <v>8131.2372286233831</v>
          </cell>
          <cell r="L70">
            <v>417.03328161367659</v>
          </cell>
          <cell r="M70">
            <v>23.020153967166056</v>
          </cell>
          <cell r="BJ70">
            <v>0</v>
          </cell>
          <cell r="BK70">
            <v>120436.56431956793</v>
          </cell>
        </row>
        <row r="71">
          <cell r="F71">
            <v>6.0968074150360457E-2</v>
          </cell>
          <cell r="G71">
            <v>0.49985553056109244</v>
          </cell>
          <cell r="H71">
            <v>8.5770175357104093E-3</v>
          </cell>
          <cell r="I71">
            <v>0.93164525179085778</v>
          </cell>
          <cell r="J71">
            <v>9.8086165027480854E-3</v>
          </cell>
          <cell r="K71">
            <v>68.172337763496742</v>
          </cell>
          <cell r="L71">
            <v>0.44624071712797275</v>
          </cell>
          <cell r="M71">
            <v>2.2783295473087443E-2</v>
          </cell>
          <cell r="BJ71">
            <v>0</v>
          </cell>
          <cell r="BK71">
            <v>77.76505488067329</v>
          </cell>
        </row>
        <row r="72">
          <cell r="F72">
            <v>9.8319810090250765</v>
          </cell>
          <cell r="G72">
            <v>7.7701745402123272</v>
          </cell>
          <cell r="H72">
            <v>17.966466963099073</v>
          </cell>
          <cell r="I72">
            <v>1053.3762719920967</v>
          </cell>
          <cell r="J72">
            <v>16.886454445484492</v>
          </cell>
          <cell r="K72">
            <v>98653.789000608173</v>
          </cell>
          <cell r="L72">
            <v>21691.095375738143</v>
          </cell>
          <cell r="M72">
            <v>157.67865935939642</v>
          </cell>
          <cell r="BJ72">
            <v>0</v>
          </cell>
          <cell r="BK72">
            <v>48163.147206736212</v>
          </cell>
        </row>
        <row r="73">
          <cell r="F73">
            <v>0.31980920017465997</v>
          </cell>
          <cell r="G73">
            <v>19.521592637130887</v>
          </cell>
          <cell r="H73">
            <v>24.357477821847148</v>
          </cell>
          <cell r="I73">
            <v>294.11342408887958</v>
          </cell>
          <cell r="J73">
            <v>5.7398094420354777</v>
          </cell>
          <cell r="K73">
            <v>4229.8181648939171</v>
          </cell>
          <cell r="L73">
            <v>1373.9196737147004</v>
          </cell>
          <cell r="M73">
            <v>18.775564430693358</v>
          </cell>
          <cell r="BJ73">
            <v>0</v>
          </cell>
          <cell r="BK73">
            <v>28840.434419624318</v>
          </cell>
        </row>
        <row r="74">
          <cell r="F74">
            <v>2.28443029678869E-3</v>
          </cell>
          <cell r="G74">
            <v>5.272100670893673E-2</v>
          </cell>
          <cell r="H74">
            <v>8.4816526775468495E-3</v>
          </cell>
          <cell r="I74">
            <v>3.3736348295890828</v>
          </cell>
          <cell r="J74">
            <v>0.12874685036077924</v>
          </cell>
          <cell r="K74">
            <v>404.70001334164908</v>
          </cell>
          <cell r="L74">
            <v>43.779412018643804</v>
          </cell>
          <cell r="M74">
            <v>0.13021093225229083</v>
          </cell>
          <cell r="BJ74">
            <v>0</v>
          </cell>
          <cell r="BK74">
            <v>24.586798584458265</v>
          </cell>
        </row>
        <row r="75">
          <cell r="F75">
            <v>116.18189099955214</v>
          </cell>
          <cell r="G75">
            <v>14.290105145668104</v>
          </cell>
          <cell r="H75">
            <v>259.90670861382739</v>
          </cell>
          <cell r="I75">
            <v>5935.3015284628582</v>
          </cell>
          <cell r="J75">
            <v>33.841230742039627</v>
          </cell>
          <cell r="K75">
            <v>47765.791940128678</v>
          </cell>
          <cell r="L75">
            <v>10572.010713908636</v>
          </cell>
          <cell r="M75">
            <v>35.159541439688041</v>
          </cell>
          <cell r="BJ75">
            <v>0</v>
          </cell>
          <cell r="BK75">
            <v>21055.587468896199</v>
          </cell>
        </row>
        <row r="76">
          <cell r="F76">
            <v>660.65853840500313</v>
          </cell>
          <cell r="G76">
            <v>0.80081852464032477</v>
          </cell>
          <cell r="H76">
            <v>93.279513812549666</v>
          </cell>
          <cell r="I76">
            <v>288.78089446128917</v>
          </cell>
          <cell r="J76">
            <v>15.997386117958518</v>
          </cell>
          <cell r="K76">
            <v>19153.879096140612</v>
          </cell>
          <cell r="L76">
            <v>1181.8578711708058</v>
          </cell>
          <cell r="M76">
            <v>13.704702952338959</v>
          </cell>
          <cell r="BJ76">
            <v>0</v>
          </cell>
          <cell r="BK76">
            <v>6898.5800338147519</v>
          </cell>
        </row>
        <row r="77">
          <cell r="F77">
            <v>7.7108884935867428E-2</v>
          </cell>
          <cell r="G77">
            <v>0.6595330171809769</v>
          </cell>
          <cell r="H77">
            <v>9.6926199325421986E-2</v>
          </cell>
          <cell r="I77">
            <v>37.034124183932299</v>
          </cell>
          <cell r="J77">
            <v>1.2448143695556775</v>
          </cell>
          <cell r="K77">
            <v>162.97982684297642</v>
          </cell>
          <cell r="L77">
            <v>4.2022928686064285</v>
          </cell>
          <cell r="M77">
            <v>17.635192648980038</v>
          </cell>
          <cell r="BJ77">
            <v>0</v>
          </cell>
          <cell r="BK77">
            <v>1451.0462311369274</v>
          </cell>
        </row>
        <row r="78">
          <cell r="F78">
            <v>587.45343658616662</v>
          </cell>
          <cell r="G78">
            <v>8.3520939956789721</v>
          </cell>
          <cell r="H78">
            <v>31.995535005638448</v>
          </cell>
          <cell r="I78">
            <v>1368.4213723126522</v>
          </cell>
          <cell r="J78">
            <v>9.1801953806372101</v>
          </cell>
          <cell r="K78">
            <v>12945.628437208068</v>
          </cell>
          <cell r="L78">
            <v>1096.3668754719545</v>
          </cell>
          <cell r="M78">
            <v>16.917810614199539</v>
          </cell>
          <cell r="BJ78">
            <v>0</v>
          </cell>
          <cell r="BK78">
            <v>33665.072512987019</v>
          </cell>
        </row>
        <row r="79">
          <cell r="F79">
            <v>76.318236271337682</v>
          </cell>
          <cell r="G79">
            <v>5.9789195246755726</v>
          </cell>
          <cell r="H79">
            <v>24.104741891140346</v>
          </cell>
          <cell r="I79">
            <v>301.12425957597554</v>
          </cell>
          <cell r="J79">
            <v>6.497614718693173</v>
          </cell>
          <cell r="K79">
            <v>7315.7296572627492</v>
          </cell>
          <cell r="L79">
            <v>525.23042059707063</v>
          </cell>
          <cell r="M79">
            <v>10.241474790745922</v>
          </cell>
          <cell r="BJ79">
            <v>23649.440624999999</v>
          </cell>
          <cell r="BK79">
            <v>20411.123561836062</v>
          </cell>
        </row>
        <row r="80">
          <cell r="F80">
            <v>726.11887538773158</v>
          </cell>
          <cell r="G80">
            <v>48.80356585637216</v>
          </cell>
          <cell r="H80">
            <v>174.56370478802185</v>
          </cell>
          <cell r="I80">
            <v>2095.2315891125304</v>
          </cell>
          <cell r="J80">
            <v>41.742152531782075</v>
          </cell>
          <cell r="K80">
            <v>74806.654019783819</v>
          </cell>
          <cell r="L80">
            <v>6887.9261196431862</v>
          </cell>
          <cell r="M80">
            <v>73.625631961435673</v>
          </cell>
          <cell r="BJ80">
            <v>0</v>
          </cell>
          <cell r="BK80">
            <v>80543.481621271028</v>
          </cell>
        </row>
        <row r="81">
          <cell r="F81">
            <v>7.6554425871731113E-2</v>
          </cell>
          <cell r="G81">
            <v>4.7859626413900713</v>
          </cell>
          <cell r="H81">
            <v>11.704836350793496</v>
          </cell>
          <cell r="I81">
            <v>670.19800261438377</v>
          </cell>
          <cell r="J81">
            <v>4.5800348710703469</v>
          </cell>
          <cell r="K81">
            <v>7323.3160138595049</v>
          </cell>
          <cell r="L81">
            <v>7108.239005782546</v>
          </cell>
          <cell r="M81">
            <v>4.8905339683168449</v>
          </cell>
          <cell r="BJ81">
            <v>0</v>
          </cell>
          <cell r="BK81">
            <v>14478.774539588856</v>
          </cell>
        </row>
        <row r="82">
          <cell r="F82">
            <v>0.52585186022743302</v>
          </cell>
          <cell r="G82">
            <v>5.0808163503968871</v>
          </cell>
          <cell r="H82">
            <v>1.4307501171337786</v>
          </cell>
          <cell r="I82">
            <v>19.300549862969277</v>
          </cell>
          <cell r="J82">
            <v>1.0111269245044716</v>
          </cell>
          <cell r="K82">
            <v>830.91992122075521</v>
          </cell>
          <cell r="L82">
            <v>22.991222783204339</v>
          </cell>
          <cell r="M82">
            <v>0.80402475236459858</v>
          </cell>
          <cell r="BJ82">
            <v>0</v>
          </cell>
          <cell r="BK82">
            <v>1353.5548340108901</v>
          </cell>
        </row>
        <row r="83">
          <cell r="F83">
            <v>1.645674295600615</v>
          </cell>
          <cell r="G83">
            <v>1.4101739012120609</v>
          </cell>
          <cell r="H83">
            <v>0.55011003091264454</v>
          </cell>
          <cell r="I83">
            <v>71.890935626680232</v>
          </cell>
          <cell r="J83">
            <v>0.63817203717180848</v>
          </cell>
          <cell r="K83">
            <v>543.58349739604307</v>
          </cell>
          <cell r="L83">
            <v>11.068036160992582</v>
          </cell>
          <cell r="M83">
            <v>0.73314912404909072</v>
          </cell>
          <cell r="BJ83">
            <v>0</v>
          </cell>
          <cell r="BK83">
            <v>1589.5934237786951</v>
          </cell>
        </row>
        <row r="84">
          <cell r="F84">
            <v>0.52499746510538592</v>
          </cell>
          <cell r="G84">
            <v>6.987596831618399</v>
          </cell>
          <cell r="H84">
            <v>0.17619936782611689</v>
          </cell>
          <cell r="I84">
            <v>0.65467466420805387</v>
          </cell>
          <cell r="J84">
            <v>7.1664625931128244E-4</v>
          </cell>
          <cell r="K84">
            <v>700.40356115178406</v>
          </cell>
          <cell r="L84">
            <v>2.4864106249521871</v>
          </cell>
          <cell r="M84">
            <v>0</v>
          </cell>
          <cell r="BJ84">
            <v>0</v>
          </cell>
          <cell r="BK84">
            <v>841.79439356106082</v>
          </cell>
        </row>
        <row r="85">
          <cell r="F85">
            <v>3.3997080416729979</v>
          </cell>
          <cell r="G85">
            <v>1.4333417424242558</v>
          </cell>
          <cell r="H85">
            <v>4.163225264373703E-2</v>
          </cell>
          <cell r="I85">
            <v>1.362904571257848</v>
          </cell>
          <cell r="J85">
            <v>2.7589400268176688E-3</v>
          </cell>
          <cell r="K85">
            <v>443.55786466446818</v>
          </cell>
          <cell r="L85">
            <v>0.94052138586861644</v>
          </cell>
          <cell r="M85">
            <v>0</v>
          </cell>
          <cell r="BJ85">
            <v>0</v>
          </cell>
          <cell r="BK85">
            <v>1333.8712527175865</v>
          </cell>
        </row>
        <row r="86">
          <cell r="F86">
            <v>0.20170396030334237</v>
          </cell>
          <cell r="G86">
            <v>1.9083808054026672</v>
          </cell>
          <cell r="H86">
            <v>0.12996895106183698</v>
          </cell>
          <cell r="I86">
            <v>1.4062295484323604</v>
          </cell>
          <cell r="J86">
            <v>7.7492912375819026E-2</v>
          </cell>
          <cell r="K86">
            <v>270.16176853751318</v>
          </cell>
          <cell r="L86">
            <v>4.7654404297818225</v>
          </cell>
          <cell r="M86">
            <v>0.29487483918868401</v>
          </cell>
          <cell r="BJ86">
            <v>0</v>
          </cell>
          <cell r="BK86">
            <v>940.63987958301368</v>
          </cell>
        </row>
        <row r="87">
          <cell r="F87">
            <v>0.11631869675124051</v>
          </cell>
          <cell r="G87">
            <v>0.95590509855129557</v>
          </cell>
          <cell r="H87">
            <v>7.8579901631796142E-4</v>
          </cell>
          <cell r="I87">
            <v>0.30285560015661506</v>
          </cell>
          <cell r="J87">
            <v>1.1052860604650154E-4</v>
          </cell>
          <cell r="K87">
            <v>121.112861675462</v>
          </cell>
          <cell r="L87">
            <v>0.33751467216273173</v>
          </cell>
          <cell r="M87">
            <v>1.8060144878094286E-3</v>
          </cell>
          <cell r="BJ87">
            <v>0</v>
          </cell>
          <cell r="BK87">
            <v>152.75517970734595</v>
          </cell>
        </row>
        <row r="88">
          <cell r="F88">
            <v>0</v>
          </cell>
          <cell r="G88">
            <v>0.10943313957770505</v>
          </cell>
          <cell r="H88">
            <v>0</v>
          </cell>
          <cell r="I88">
            <v>8.9338505713607852E-2</v>
          </cell>
          <cell r="J88">
            <v>0</v>
          </cell>
          <cell r="K88">
            <v>6.9394233919533708</v>
          </cell>
          <cell r="L88">
            <v>0</v>
          </cell>
          <cell r="M88">
            <v>0</v>
          </cell>
          <cell r="BJ88">
            <v>0</v>
          </cell>
          <cell r="BK88">
            <v>4712.6015828839118</v>
          </cell>
        </row>
        <row r="89">
          <cell r="F89">
            <v>0.18439640480971439</v>
          </cell>
          <cell r="G89">
            <v>1.3385310830451478</v>
          </cell>
          <cell r="H89">
            <v>1.3682062906970204E-2</v>
          </cell>
          <cell r="I89">
            <v>5.6385743208141941</v>
          </cell>
          <cell r="J89">
            <v>2.2049323639563811E-2</v>
          </cell>
          <cell r="K89">
            <v>225.68304986131534</v>
          </cell>
          <cell r="L89">
            <v>7.5219952020032466</v>
          </cell>
          <cell r="M89">
            <v>0.31362864881015129</v>
          </cell>
          <cell r="BJ89">
            <v>0</v>
          </cell>
          <cell r="BK89">
            <v>830.06903138523489</v>
          </cell>
        </row>
        <row r="90">
          <cell r="F90">
            <v>0.54414892925133462</v>
          </cell>
          <cell r="G90">
            <v>4.6641488753846962</v>
          </cell>
          <cell r="H90">
            <v>1.9778467310559189</v>
          </cell>
          <cell r="I90">
            <v>9.6462552557303471</v>
          </cell>
          <cell r="J90">
            <v>0.32459080656904227</v>
          </cell>
          <cell r="K90">
            <v>1330.1895277208182</v>
          </cell>
          <cell r="L90">
            <v>55.420940879517111</v>
          </cell>
          <cell r="M90">
            <v>0.82871524637803107</v>
          </cell>
          <cell r="BJ90">
            <v>0</v>
          </cell>
          <cell r="BK90">
            <v>1157.7511540799744</v>
          </cell>
        </row>
        <row r="91">
          <cell r="F91">
            <v>2.7742698435982104E-2</v>
          </cell>
          <cell r="G91">
            <v>0.13954123606128765</v>
          </cell>
          <cell r="H91">
            <v>4.594181758026699E-2</v>
          </cell>
          <cell r="I91">
            <v>2.3841073961984258</v>
          </cell>
          <cell r="J91">
            <v>6.3070793008904974E-2</v>
          </cell>
          <cell r="K91">
            <v>58.718481241613617</v>
          </cell>
          <cell r="L91">
            <v>2.5546150894721205</v>
          </cell>
          <cell r="M91">
            <v>0.70711213370403581</v>
          </cell>
          <cell r="BJ91">
            <v>0</v>
          </cell>
          <cell r="BK91">
            <v>158.98982482511397</v>
          </cell>
        </row>
        <row r="92">
          <cell r="F92">
            <v>105.87169447571972</v>
          </cell>
          <cell r="G92">
            <v>1.2395315252558357</v>
          </cell>
          <cell r="H92">
            <v>5.2218887971876962</v>
          </cell>
          <cell r="I92">
            <v>31.068299647925361</v>
          </cell>
          <cell r="J92">
            <v>0.27349312362767597</v>
          </cell>
          <cell r="K92">
            <v>1903.4447652480271</v>
          </cell>
          <cell r="L92">
            <v>31.236103249242003</v>
          </cell>
          <cell r="M92">
            <v>24.499715414388778</v>
          </cell>
          <cell r="BJ92">
            <v>0</v>
          </cell>
          <cell r="BK92">
            <v>2224.4427804324514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BJ93">
            <v>0</v>
          </cell>
          <cell r="BK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BJ94">
            <v>0</v>
          </cell>
          <cell r="BK94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BJ95">
            <v>0</v>
          </cell>
          <cell r="BK95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tabSelected="1" workbookViewId="0">
      <pane xSplit="2" ySplit="3" topLeftCell="CQ71" activePane="bottomRight" state="frozen"/>
      <selection pane="topRight" activeCell="C1" sqref="C1"/>
      <selection pane="bottomLeft" activeCell="A4" sqref="A4"/>
      <selection pane="bottomRight" activeCell="CV75" sqref="CV75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72" customFormat="1" ht="63.95" customHeight="1" x14ac:dyDescent="0.2">
      <c r="A1" s="193" t="s">
        <v>227</v>
      </c>
      <c r="B1" s="193"/>
      <c r="C1" s="165"/>
      <c r="D1" s="165"/>
      <c r="E1" s="165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8"/>
      <c r="CA1" s="168"/>
      <c r="CB1" s="168"/>
      <c r="CC1" s="167"/>
      <c r="CD1" s="167"/>
      <c r="CE1" s="167"/>
      <c r="CF1" s="167"/>
      <c r="CG1" s="167"/>
      <c r="CH1" s="169"/>
      <c r="CI1" s="169"/>
      <c r="CJ1" s="170"/>
      <c r="CK1" s="170"/>
      <c r="CL1" s="170"/>
      <c r="CM1" s="170"/>
      <c r="CN1" s="170"/>
      <c r="CO1" s="170"/>
      <c r="CP1" s="170"/>
      <c r="CQ1" s="194" t="s">
        <v>207</v>
      </c>
      <c r="CR1" s="194"/>
      <c r="CS1" s="171"/>
      <c r="CT1" s="171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86" t="s">
        <v>220</v>
      </c>
      <c r="H2" s="187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196" t="s">
        <v>196</v>
      </c>
      <c r="CK2" s="197"/>
      <c r="CL2" s="198"/>
      <c r="CM2" s="196" t="s">
        <v>197</v>
      </c>
      <c r="CN2" s="197"/>
      <c r="CO2" s="198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188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64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113943331</v>
      </c>
      <c r="D4" s="113">
        <f>SUM(D5:D92)</f>
        <v>1624500.6802566678</v>
      </c>
      <c r="E4" s="112">
        <f t="shared" ref="E4:BP4" si="0">SUM(E5:E92)</f>
        <v>388497.27946672263</v>
      </c>
      <c r="F4" s="112">
        <f t="shared" si="0"/>
        <v>6366.3446807685332</v>
      </c>
      <c r="G4" s="189">
        <f t="shared" si="0"/>
        <v>239739.68010253194</v>
      </c>
      <c r="H4" s="112">
        <f t="shared" si="0"/>
        <v>3302726.0494692777</v>
      </c>
      <c r="I4" s="112">
        <f t="shared" si="0"/>
        <v>177332.24298746724</v>
      </c>
      <c r="J4" s="112">
        <f t="shared" si="0"/>
        <v>179150.3141325422</v>
      </c>
      <c r="K4" s="112">
        <f t="shared" si="0"/>
        <v>365088.8005547162</v>
      </c>
      <c r="L4" s="112">
        <f t="shared" si="0"/>
        <v>754693.3885349615</v>
      </c>
      <c r="M4" s="112">
        <f t="shared" si="0"/>
        <v>929053.34466319659</v>
      </c>
      <c r="N4" s="112">
        <f t="shared" si="0"/>
        <v>141184.99120796076</v>
      </c>
      <c r="O4" s="112">
        <f t="shared" si="0"/>
        <v>1776179.3791479897</v>
      </c>
      <c r="P4" s="112">
        <f t="shared" si="0"/>
        <v>1570148.1345656945</v>
      </c>
      <c r="Q4" s="112">
        <f t="shared" si="0"/>
        <v>138345.0060649798</v>
      </c>
      <c r="R4" s="112">
        <f t="shared" si="0"/>
        <v>2594046.287056223</v>
      </c>
      <c r="S4" s="112">
        <f t="shared" si="0"/>
        <v>1158368.3291606505</v>
      </c>
      <c r="T4" s="112">
        <f t="shared" si="0"/>
        <v>2910731.2533295606</v>
      </c>
      <c r="U4" s="112">
        <f t="shared" si="0"/>
        <v>3599966.3804048495</v>
      </c>
      <c r="V4" s="112">
        <f t="shared" si="0"/>
        <v>3139466.5040613716</v>
      </c>
      <c r="W4" s="112">
        <f t="shared" si="0"/>
        <v>2405154.511462756</v>
      </c>
      <c r="X4" s="112">
        <f t="shared" si="0"/>
        <v>3771040.978836291</v>
      </c>
      <c r="Y4" s="112">
        <f t="shared" si="0"/>
        <v>23695066.863600049</v>
      </c>
      <c r="Z4" s="112">
        <f t="shared" si="0"/>
        <v>452042.66000404081</v>
      </c>
      <c r="AA4" s="112">
        <f t="shared" si="0"/>
        <v>583466.86248035915</v>
      </c>
      <c r="AB4" s="112">
        <f t="shared" si="0"/>
        <v>318599.20479487185</v>
      </c>
      <c r="AC4" s="112">
        <f t="shared" si="0"/>
        <v>938992.49911534321</v>
      </c>
      <c r="AD4" s="113">
        <f t="shared" si="0"/>
        <v>7708603.761180466</v>
      </c>
      <c r="AE4" s="112">
        <f t="shared" si="0"/>
        <v>152391.75636560441</v>
      </c>
      <c r="AF4" s="112">
        <f t="shared" si="0"/>
        <v>104046.78296066163</v>
      </c>
      <c r="AG4" s="112">
        <f t="shared" si="0"/>
        <v>397517.71541049361</v>
      </c>
      <c r="AH4" s="114">
        <f t="shared" si="0"/>
        <v>6974.2473350253867</v>
      </c>
      <c r="AI4" s="112">
        <f t="shared" si="0"/>
        <v>3763081.9958972712</v>
      </c>
      <c r="AJ4" s="112">
        <f t="shared" si="0"/>
        <v>2268089.1604499817</v>
      </c>
      <c r="AK4" s="112">
        <f t="shared" si="0"/>
        <v>3099937.9313651454</v>
      </c>
      <c r="AL4" s="113">
        <f t="shared" si="0"/>
        <v>603194.28417331073</v>
      </c>
      <c r="AM4" s="112">
        <f t="shared" si="0"/>
        <v>4772074.1022101706</v>
      </c>
      <c r="AN4" s="114">
        <f t="shared" si="0"/>
        <v>3932343.1563174706</v>
      </c>
      <c r="AO4" s="112">
        <f t="shared" si="0"/>
        <v>3262333.3582497141</v>
      </c>
      <c r="AP4" s="112">
        <f t="shared" si="0"/>
        <v>29003.106670836743</v>
      </c>
      <c r="AQ4" s="112">
        <f t="shared" si="0"/>
        <v>47989.135915766696</v>
      </c>
      <c r="AR4" s="112">
        <f t="shared" si="0"/>
        <v>2294871.1513086651</v>
      </c>
      <c r="AS4" s="112">
        <f t="shared" si="0"/>
        <v>423593.18924225611</v>
      </c>
      <c r="AT4" s="113">
        <f t="shared" si="0"/>
        <v>283733.34423164773</v>
      </c>
      <c r="AU4" s="114">
        <f t="shared" si="0"/>
        <v>593927.19949780754</v>
      </c>
      <c r="AV4" s="112">
        <f t="shared" si="0"/>
        <v>387557.16174728202</v>
      </c>
      <c r="AW4" s="112">
        <f t="shared" si="0"/>
        <v>110954.61808412947</v>
      </c>
      <c r="AX4" s="112">
        <f t="shared" si="0"/>
        <v>169798.28649940624</v>
      </c>
      <c r="AY4" s="112">
        <f t="shared" si="0"/>
        <v>872786.87667140528</v>
      </c>
      <c r="AZ4" s="112">
        <f t="shared" si="0"/>
        <v>1614223.2109901446</v>
      </c>
      <c r="BA4" s="112">
        <f t="shared" si="0"/>
        <v>615258.3795712482</v>
      </c>
      <c r="BB4" s="141">
        <f t="shared" si="0"/>
        <v>1037857.9577914712</v>
      </c>
      <c r="BC4" s="142">
        <f t="shared" si="0"/>
        <v>920084.40793411527</v>
      </c>
      <c r="BD4" s="143">
        <f t="shared" si="0"/>
        <v>492606.4693055189</v>
      </c>
      <c r="BE4" s="112">
        <f t="shared" si="0"/>
        <v>3425099.2407765063</v>
      </c>
      <c r="BF4" s="113">
        <f t="shared" si="0"/>
        <v>685678.74295474589</v>
      </c>
      <c r="BG4" s="112">
        <f t="shared" si="0"/>
        <v>1120123.0452260557</v>
      </c>
      <c r="BH4" s="112">
        <f t="shared" si="0"/>
        <v>1077136.5191344318</v>
      </c>
      <c r="BI4" s="112">
        <f t="shared" si="0"/>
        <v>228332.28259384984</v>
      </c>
      <c r="BJ4" s="112">
        <f t="shared" si="0"/>
        <v>1098929.5228497353</v>
      </c>
      <c r="BK4" s="112">
        <f t="shared" si="0"/>
        <v>403567.02025589201</v>
      </c>
      <c r="BL4" s="114">
        <f t="shared" si="0"/>
        <v>19351.40364039972</v>
      </c>
      <c r="BM4" s="112">
        <f t="shared" si="0"/>
        <v>424183.85826456995</v>
      </c>
      <c r="BN4" s="112">
        <f t="shared" si="0"/>
        <v>204833.02734486334</v>
      </c>
      <c r="BO4" s="112">
        <f t="shared" si="0"/>
        <v>98671.829356009228</v>
      </c>
      <c r="BP4" s="112">
        <f t="shared" si="0"/>
        <v>129344.87258811051</v>
      </c>
      <c r="BQ4" s="112">
        <f t="shared" ref="BQ4:CG4" si="1">SUM(BQ5:BQ92)</f>
        <v>384026.85096722288</v>
      </c>
      <c r="BR4" s="112">
        <f t="shared" si="1"/>
        <v>1342093.1075353255</v>
      </c>
      <c r="BS4" s="115">
        <f t="shared" si="1"/>
        <v>2083470.5153137101</v>
      </c>
      <c r="BT4" s="115">
        <f t="shared" si="1"/>
        <v>717249.26061437628</v>
      </c>
      <c r="BU4" s="112">
        <f t="shared" si="1"/>
        <v>1539198.200872974</v>
      </c>
      <c r="BV4" s="112">
        <f t="shared" si="1"/>
        <v>142931.50624342132</v>
      </c>
      <c r="BW4" s="112">
        <f t="shared" si="1"/>
        <v>99057.019338371363</v>
      </c>
      <c r="BX4" s="113">
        <f t="shared" si="1"/>
        <v>120612.21288906378</v>
      </c>
      <c r="BY4" s="112">
        <f t="shared" si="1"/>
        <v>51405.993256274538</v>
      </c>
      <c r="BZ4" s="112">
        <f t="shared" si="1"/>
        <v>844577.30860872357</v>
      </c>
      <c r="CA4" s="112">
        <f t="shared" si="1"/>
        <v>151320.94957385407</v>
      </c>
      <c r="CB4" s="113">
        <f t="shared" si="1"/>
        <v>120739.7375440528</v>
      </c>
      <c r="CC4" s="112">
        <f t="shared" si="1"/>
        <v>55147.178848360963</v>
      </c>
      <c r="CD4" s="112">
        <f t="shared" si="1"/>
        <v>251469.07589024596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113">
        <f t="shared" ref="CJ4" si="2">SUM(CJ5:CJ92)</f>
        <v>46926395</v>
      </c>
      <c r="CK4" s="112">
        <f t="shared" ref="CK4" si="3">SUM(CK5:CK92)</f>
        <v>19925762</v>
      </c>
      <c r="CL4" s="68">
        <f t="shared" ref="CL4" si="4">SUM(CL5:CL92)</f>
        <v>924878</v>
      </c>
      <c r="CM4" s="67">
        <f t="shared" ref="CM4" si="5">SUM(CM5:CM92)</f>
        <v>18063811</v>
      </c>
      <c r="CN4" s="144">
        <f t="shared" ref="CN4" si="6">SUM(CN5:CN92)</f>
        <v>425408</v>
      </c>
      <c r="CO4" s="68">
        <f t="shared" ref="CO4" si="7">SUM(CO5:CO92)</f>
        <v>46999</v>
      </c>
      <c r="CP4" s="145">
        <f t="shared" ref="CP4:CR4" si="8">SUM(CP5:CP92)</f>
        <v>79275884</v>
      </c>
      <c r="CQ4" s="146">
        <f t="shared" si="8"/>
        <v>165589137</v>
      </c>
      <c r="CR4" s="147">
        <f t="shared" si="8"/>
        <v>279532468</v>
      </c>
      <c r="CS4" s="10"/>
      <c r="CT4" s="10"/>
    </row>
    <row r="5" spans="1:99" x14ac:dyDescent="0.2">
      <c r="A5" s="22" t="s">
        <v>1</v>
      </c>
      <c r="B5" s="94" t="s">
        <v>101</v>
      </c>
      <c r="C5" s="158">
        <f>SUM(D5:CG5)</f>
        <v>1443920.9999999998</v>
      </c>
      <c r="D5" s="26">
        <v>296832.11655116023</v>
      </c>
      <c r="E5" s="27">
        <v>6075.8136312030038</v>
      </c>
      <c r="F5" s="27">
        <v>282.92629972873749</v>
      </c>
      <c r="G5" s="61">
        <v>1454.8152847639826</v>
      </c>
      <c r="H5" s="27">
        <v>778979.92776854266</v>
      </c>
      <c r="I5" s="27">
        <v>643.57063976381301</v>
      </c>
      <c r="J5" s="27">
        <v>224.50679572697854</v>
      </c>
      <c r="K5" s="27">
        <v>791.70082013710237</v>
      </c>
      <c r="L5" s="27">
        <v>1337.7077004560447</v>
      </c>
      <c r="M5" s="27">
        <v>416.78844019619794</v>
      </c>
      <c r="N5" s="27">
        <v>236.39319042201939</v>
      </c>
      <c r="O5" s="27">
        <v>1334.714788047972</v>
      </c>
      <c r="P5" s="27">
        <v>67630.257405791956</v>
      </c>
      <c r="Q5" s="27">
        <v>3205.1974659976131</v>
      </c>
      <c r="R5" s="27">
        <v>53910.518308094266</v>
      </c>
      <c r="S5" s="27">
        <v>675.5092299824978</v>
      </c>
      <c r="T5" s="27">
        <v>582.56993740856308</v>
      </c>
      <c r="U5" s="27">
        <v>4101.7915586116624</v>
      </c>
      <c r="V5" s="27">
        <v>838.26548845855962</v>
      </c>
      <c r="W5" s="27">
        <v>859.78083499265813</v>
      </c>
      <c r="X5" s="27">
        <v>2160.3468675850404</v>
      </c>
      <c r="Y5" s="27">
        <v>4538.8132048262423</v>
      </c>
      <c r="Z5" s="27">
        <v>103.22778926655762</v>
      </c>
      <c r="AA5" s="27">
        <v>745.58729263281975</v>
      </c>
      <c r="AB5" s="27">
        <v>1115.0997453956652</v>
      </c>
      <c r="AC5" s="28">
        <v>1489.7894073225448</v>
      </c>
      <c r="AD5" s="26">
        <v>6141.3467916677309</v>
      </c>
      <c r="AE5" s="27">
        <v>152.74069793444622</v>
      </c>
      <c r="AF5" s="27">
        <v>200.08556994239746</v>
      </c>
      <c r="AG5" s="27">
        <v>997.65015531035363</v>
      </c>
      <c r="AH5" s="28">
        <v>15.681332185800247</v>
      </c>
      <c r="AI5" s="27">
        <v>1647.34701425909</v>
      </c>
      <c r="AJ5" s="27">
        <v>627.64064817188682</v>
      </c>
      <c r="AK5" s="28">
        <v>3968.9544672265238</v>
      </c>
      <c r="AL5" s="27">
        <v>637.02582896342949</v>
      </c>
      <c r="AM5" s="27">
        <v>69329.108977205571</v>
      </c>
      <c r="AN5" s="28">
        <v>52614.536609234652</v>
      </c>
      <c r="AO5" s="27">
        <v>6290.5117861265935</v>
      </c>
      <c r="AP5" s="27">
        <v>181.45362773528416</v>
      </c>
      <c r="AQ5" s="27">
        <v>3.6794839486227833</v>
      </c>
      <c r="AR5" s="27">
        <v>2558.9294208578272</v>
      </c>
      <c r="AS5" s="28">
        <v>170.63035825491312</v>
      </c>
      <c r="AT5" s="27">
        <v>2183.488693259389</v>
      </c>
      <c r="AU5" s="28">
        <v>10430.855065465041</v>
      </c>
      <c r="AV5" s="27">
        <v>409.68746368407255</v>
      </c>
      <c r="AW5" s="27">
        <v>411.09039360140969</v>
      </c>
      <c r="AX5" s="27">
        <v>2457.0601598352087</v>
      </c>
      <c r="AY5" s="27">
        <v>348.98778852204623</v>
      </c>
      <c r="AZ5" s="27">
        <v>1495.4930696442748</v>
      </c>
      <c r="BA5" s="28">
        <v>390.14661503082743</v>
      </c>
      <c r="BB5" s="27">
        <v>720.07140508951011</v>
      </c>
      <c r="BC5" s="27">
        <v>34.667262784002205</v>
      </c>
      <c r="BD5" s="28">
        <v>293.35971055117312</v>
      </c>
      <c r="BE5" s="61">
        <v>8105.5796154328</v>
      </c>
      <c r="BF5" s="27">
        <v>1541.1665736388786</v>
      </c>
      <c r="BG5" s="27">
        <v>3418.8244514482785</v>
      </c>
      <c r="BH5" s="27">
        <v>1212.4455571646288</v>
      </c>
      <c r="BI5" s="27">
        <v>913.95287906927797</v>
      </c>
      <c r="BJ5" s="27">
        <v>2036.4236284752142</v>
      </c>
      <c r="BK5" s="27">
        <v>509.08455251917724</v>
      </c>
      <c r="BL5" s="28">
        <v>43.034560776651986</v>
      </c>
      <c r="BM5" s="27">
        <v>2242.705141519953</v>
      </c>
      <c r="BN5" s="27">
        <v>884.02297946430178</v>
      </c>
      <c r="BO5" s="27">
        <v>163.82980615607406</v>
      </c>
      <c r="BP5" s="27">
        <v>29.915538258718072</v>
      </c>
      <c r="BQ5" s="27">
        <v>3727.3887387970854</v>
      </c>
      <c r="BR5" s="27">
        <v>8912.3964383136172</v>
      </c>
      <c r="BS5" s="69">
        <v>5798.3288518914596</v>
      </c>
      <c r="BT5" s="69">
        <v>2077.6557266922291</v>
      </c>
      <c r="BU5" s="27">
        <v>1918.0441017731723</v>
      </c>
      <c r="BV5" s="27">
        <v>2781.9591916573163</v>
      </c>
      <c r="BW5" s="28">
        <v>47.209875604646825</v>
      </c>
      <c r="BX5" s="27">
        <v>23.279089975743794</v>
      </c>
      <c r="BY5" s="27">
        <v>381.32660438277264</v>
      </c>
      <c r="BZ5" s="27">
        <v>103.65942150848217</v>
      </c>
      <c r="CA5" s="27">
        <v>251.6521055962462</v>
      </c>
      <c r="CB5" s="116">
        <v>750.43921363480149</v>
      </c>
      <c r="CC5" s="27">
        <v>172.27084057358951</v>
      </c>
      <c r="CD5" s="117">
        <v>594.43767266755424</v>
      </c>
      <c r="CE5" s="27">
        <v>0</v>
      </c>
      <c r="CF5" s="27">
        <v>0</v>
      </c>
      <c r="CG5" s="28">
        <v>0</v>
      </c>
      <c r="CH5" s="11"/>
      <c r="CI5" s="11"/>
      <c r="CJ5" s="26">
        <v>1166173</v>
      </c>
      <c r="CK5" s="27">
        <v>3350</v>
      </c>
      <c r="CL5" s="28">
        <v>0</v>
      </c>
      <c r="CM5" s="27">
        <v>323895</v>
      </c>
      <c r="CN5" s="27">
        <v>-67779</v>
      </c>
      <c r="CO5" s="28">
        <v>0</v>
      </c>
      <c r="CP5" s="28">
        <v>857247</v>
      </c>
      <c r="CQ5" s="136">
        <f>SUM(CJ5:CP5)</f>
        <v>2282886</v>
      </c>
      <c r="CR5" s="148">
        <f>CQ5+C5</f>
        <v>3726807</v>
      </c>
      <c r="CS5" s="10"/>
      <c r="CT5" s="12"/>
    </row>
    <row r="6" spans="1:99" x14ac:dyDescent="0.2">
      <c r="A6" s="23" t="s">
        <v>2</v>
      </c>
      <c r="B6" s="94" t="s">
        <v>102</v>
      </c>
      <c r="C6" s="159">
        <f t="shared" ref="C6:C69" si="9">SUM(D6:CG6)</f>
        <v>794206.00000000012</v>
      </c>
      <c r="D6" s="29">
        <v>10718.419705860417</v>
      </c>
      <c r="E6" s="30">
        <v>283304.31840381067</v>
      </c>
      <c r="F6" s="30">
        <v>54.155117715947689</v>
      </c>
      <c r="G6" s="62">
        <v>884.15320427417907</v>
      </c>
      <c r="H6" s="30">
        <v>3833.6202231631919</v>
      </c>
      <c r="I6" s="30">
        <v>648.29543513221472</v>
      </c>
      <c r="J6" s="30">
        <v>33.083824426098076</v>
      </c>
      <c r="K6" s="30">
        <v>2935.0204691902327</v>
      </c>
      <c r="L6" s="30">
        <v>167945.17204602822</v>
      </c>
      <c r="M6" s="30">
        <v>148333.2107738505</v>
      </c>
      <c r="N6" s="30">
        <v>625.39495481866504</v>
      </c>
      <c r="O6" s="30">
        <v>59.595394392098527</v>
      </c>
      <c r="P6" s="30">
        <v>1813.525515844698</v>
      </c>
      <c r="Q6" s="30">
        <v>140.49252112306326</v>
      </c>
      <c r="R6" s="30">
        <v>1478.9091686774077</v>
      </c>
      <c r="S6" s="30">
        <v>411.73209181102197</v>
      </c>
      <c r="T6" s="30">
        <v>501.0133170033584</v>
      </c>
      <c r="U6" s="30">
        <v>5392.0624714887936</v>
      </c>
      <c r="V6" s="30">
        <v>352.00396184416786</v>
      </c>
      <c r="W6" s="30">
        <v>248.81059888723127</v>
      </c>
      <c r="X6" s="30">
        <v>1331.0948058129629</v>
      </c>
      <c r="Y6" s="30">
        <v>998.49562347947028</v>
      </c>
      <c r="Z6" s="30">
        <v>1149.9283310624742</v>
      </c>
      <c r="AA6" s="30">
        <v>12280.479348675564</v>
      </c>
      <c r="AB6" s="30">
        <v>952.34730156996329</v>
      </c>
      <c r="AC6" s="31">
        <v>973.11422119494569</v>
      </c>
      <c r="AD6" s="29">
        <v>12461.427397569189</v>
      </c>
      <c r="AE6" s="30">
        <v>77.036297887190372</v>
      </c>
      <c r="AF6" s="30">
        <v>65.984682096839066</v>
      </c>
      <c r="AG6" s="30">
        <v>303.39391147273597</v>
      </c>
      <c r="AH6" s="31">
        <v>2.4784646583372774</v>
      </c>
      <c r="AI6" s="30">
        <v>17016.328299017594</v>
      </c>
      <c r="AJ6" s="30">
        <v>1673.3594869218848</v>
      </c>
      <c r="AK6" s="31">
        <v>17072.294816817404</v>
      </c>
      <c r="AL6" s="30">
        <v>142.27950795592307</v>
      </c>
      <c r="AM6" s="30">
        <v>37863.605686275347</v>
      </c>
      <c r="AN6" s="31">
        <v>24171.9225656446</v>
      </c>
      <c r="AO6" s="30">
        <v>9326.8721067981514</v>
      </c>
      <c r="AP6" s="30">
        <v>0.69870264188019282</v>
      </c>
      <c r="AQ6" s="30">
        <v>0.90128238349260625</v>
      </c>
      <c r="AR6" s="30">
        <v>1768.2357595290807</v>
      </c>
      <c r="AS6" s="31">
        <v>227.8293187341211</v>
      </c>
      <c r="AT6" s="30">
        <v>614.98401244720128</v>
      </c>
      <c r="AU6" s="31">
        <v>910.85008497767467</v>
      </c>
      <c r="AV6" s="30">
        <v>148.01854318450603</v>
      </c>
      <c r="AW6" s="30">
        <v>12.310766409636212</v>
      </c>
      <c r="AX6" s="30">
        <v>0.70541272234909769</v>
      </c>
      <c r="AY6" s="30">
        <v>69.850900759264917</v>
      </c>
      <c r="AZ6" s="30">
        <v>685.17487235150941</v>
      </c>
      <c r="BA6" s="31">
        <v>76.104502041402654</v>
      </c>
      <c r="BB6" s="30">
        <v>30.282697978015129</v>
      </c>
      <c r="BC6" s="30">
        <v>12.745421997179459</v>
      </c>
      <c r="BD6" s="31">
        <v>33.386587188448367</v>
      </c>
      <c r="BE6" s="62">
        <v>6635.2738932440516</v>
      </c>
      <c r="BF6" s="30">
        <v>454.73702805922045</v>
      </c>
      <c r="BG6" s="30">
        <v>1548.8801501829639</v>
      </c>
      <c r="BH6" s="30">
        <v>1888.9740608616912</v>
      </c>
      <c r="BI6" s="30">
        <v>3689.2811245443618</v>
      </c>
      <c r="BJ6" s="30">
        <v>325.97850021493383</v>
      </c>
      <c r="BK6" s="30">
        <v>393.59877776292581</v>
      </c>
      <c r="BL6" s="31">
        <v>1.5083774370891776</v>
      </c>
      <c r="BM6" s="30">
        <v>1378.8788365415187</v>
      </c>
      <c r="BN6" s="30">
        <v>79.590472510218859</v>
      </c>
      <c r="BO6" s="30">
        <v>19.540966937444491</v>
      </c>
      <c r="BP6" s="30">
        <v>11.667626443683432</v>
      </c>
      <c r="BQ6" s="30">
        <v>2240.1682288454344</v>
      </c>
      <c r="BR6" s="30">
        <v>459.22072655181029</v>
      </c>
      <c r="BS6" s="70">
        <v>330.31716882208286</v>
      </c>
      <c r="BT6" s="70">
        <v>501.09892861451829</v>
      </c>
      <c r="BU6" s="30">
        <v>256.05816091049672</v>
      </c>
      <c r="BV6" s="30">
        <v>44.47982296354035</v>
      </c>
      <c r="BW6" s="31">
        <v>390.37305112545022</v>
      </c>
      <c r="BX6" s="30">
        <v>333.1694537911801</v>
      </c>
      <c r="BY6" s="30">
        <v>26.738638449857795</v>
      </c>
      <c r="BZ6" s="30">
        <v>17.224838026183395</v>
      </c>
      <c r="CA6" s="30">
        <v>375.24156914345338</v>
      </c>
      <c r="CB6" s="118">
        <v>243.02756085122331</v>
      </c>
      <c r="CC6" s="30">
        <v>73.557432044458466</v>
      </c>
      <c r="CD6" s="119">
        <v>319.90368552168712</v>
      </c>
      <c r="CE6" s="30">
        <v>0</v>
      </c>
      <c r="CF6" s="30">
        <v>0</v>
      </c>
      <c r="CG6" s="31">
        <v>0</v>
      </c>
      <c r="CH6" s="11"/>
      <c r="CI6" s="11"/>
      <c r="CJ6" s="29">
        <v>70274</v>
      </c>
      <c r="CK6" s="30">
        <v>7903</v>
      </c>
      <c r="CL6" s="31">
        <v>0</v>
      </c>
      <c r="CM6" s="30">
        <v>2393</v>
      </c>
      <c r="CN6" s="30">
        <v>49046</v>
      </c>
      <c r="CO6" s="31">
        <v>0</v>
      </c>
      <c r="CP6" s="31">
        <v>120372</v>
      </c>
      <c r="CQ6" s="149">
        <f t="shared" ref="CQ6:CQ69" si="10">SUM(CJ6:CP6)</f>
        <v>249988</v>
      </c>
      <c r="CR6" s="150">
        <f t="shared" ref="CR6:CR69" si="11">CQ6+C6</f>
        <v>1044194.0000000001</v>
      </c>
      <c r="CS6" s="10"/>
      <c r="CT6" s="12"/>
    </row>
    <row r="7" spans="1:99" x14ac:dyDescent="0.2">
      <c r="A7" s="23" t="s">
        <v>3</v>
      </c>
      <c r="B7" s="94" t="s">
        <v>103</v>
      </c>
      <c r="C7" s="159">
        <f t="shared" si="9"/>
        <v>6678.9999999999991</v>
      </c>
      <c r="D7" s="29">
        <v>37.473951699078867</v>
      </c>
      <c r="E7" s="30">
        <v>9.4928642942552131</v>
      </c>
      <c r="F7" s="30">
        <v>72.759599007149205</v>
      </c>
      <c r="G7" s="62">
        <v>1.4971914136323123</v>
      </c>
      <c r="H7" s="30">
        <v>1873.074089842233</v>
      </c>
      <c r="I7" s="30">
        <v>102.42829743322466</v>
      </c>
      <c r="J7" s="30">
        <v>4.5133344327829725</v>
      </c>
      <c r="K7" s="30">
        <v>3.0784773340745377</v>
      </c>
      <c r="L7" s="30">
        <v>4.2887320146405052</v>
      </c>
      <c r="M7" s="30">
        <v>24.192639328103834</v>
      </c>
      <c r="N7" s="30">
        <v>14.057752476662976</v>
      </c>
      <c r="O7" s="30">
        <v>15.254068050339825</v>
      </c>
      <c r="P7" s="30">
        <v>19.209742462885643</v>
      </c>
      <c r="Q7" s="30">
        <v>9.1061205156409226</v>
      </c>
      <c r="R7" s="30">
        <v>3.9885686284892508</v>
      </c>
      <c r="S7" s="30">
        <v>6.8272665826191901</v>
      </c>
      <c r="T7" s="30">
        <v>2.5368704452943645</v>
      </c>
      <c r="U7" s="30">
        <v>16.89354698043531</v>
      </c>
      <c r="V7" s="30">
        <v>21.987139904194827</v>
      </c>
      <c r="W7" s="30">
        <v>4.3532904530502288</v>
      </c>
      <c r="X7" s="30">
        <v>6.5243594347741602</v>
      </c>
      <c r="Y7" s="30">
        <v>2.238011619681711</v>
      </c>
      <c r="Z7" s="30">
        <v>9.3597192333695983E-2</v>
      </c>
      <c r="AA7" s="30">
        <v>18.747886656509948</v>
      </c>
      <c r="AB7" s="30">
        <v>16.248504817958182</v>
      </c>
      <c r="AC7" s="31">
        <v>20.872798026381275</v>
      </c>
      <c r="AD7" s="29">
        <v>72.144424100166958</v>
      </c>
      <c r="AE7" s="30">
        <v>9.4922748788140527</v>
      </c>
      <c r="AF7" s="30">
        <v>0.83704058064740827</v>
      </c>
      <c r="AG7" s="30">
        <v>65.383053794270069</v>
      </c>
      <c r="AH7" s="31">
        <v>0.17107457660601222</v>
      </c>
      <c r="AI7" s="30">
        <v>15.002012388683816</v>
      </c>
      <c r="AJ7" s="30">
        <v>8.0262993037849562</v>
      </c>
      <c r="AK7" s="31">
        <v>55.882530513097805</v>
      </c>
      <c r="AL7" s="30">
        <v>9.7338921559026339</v>
      </c>
      <c r="AM7" s="30">
        <v>399.10484334416992</v>
      </c>
      <c r="AN7" s="31">
        <v>1034.7531631471111</v>
      </c>
      <c r="AO7" s="30">
        <v>45.369448935327398</v>
      </c>
      <c r="AP7" s="30">
        <v>0.13848241429419642</v>
      </c>
      <c r="AQ7" s="30">
        <v>3.7260828622532891</v>
      </c>
      <c r="AR7" s="30">
        <v>6.0940687480708409</v>
      </c>
      <c r="AS7" s="31">
        <v>9.2564208197994162</v>
      </c>
      <c r="AT7" s="30">
        <v>106.52569498526469</v>
      </c>
      <c r="AU7" s="31">
        <v>222.83105513540937</v>
      </c>
      <c r="AV7" s="30">
        <v>19.101636593957934</v>
      </c>
      <c r="AW7" s="30">
        <v>8.2888830758441294</v>
      </c>
      <c r="AX7" s="30">
        <v>3.7507741201558575</v>
      </c>
      <c r="AY7" s="30">
        <v>27.29935542711128</v>
      </c>
      <c r="AZ7" s="30">
        <v>23.483546393884424</v>
      </c>
      <c r="BA7" s="31">
        <v>31.624656999852206</v>
      </c>
      <c r="BB7" s="30">
        <v>4.9349607502116095</v>
      </c>
      <c r="BC7" s="30">
        <v>3.8229366656405555</v>
      </c>
      <c r="BD7" s="31">
        <v>4.056626796464494</v>
      </c>
      <c r="BE7" s="62">
        <v>115.4360142791013</v>
      </c>
      <c r="BF7" s="30">
        <v>59.970333625604084</v>
      </c>
      <c r="BG7" s="30">
        <v>97.07869824530249</v>
      </c>
      <c r="BH7" s="30">
        <v>26.610875247494711</v>
      </c>
      <c r="BI7" s="30">
        <v>9.3326726165268568</v>
      </c>
      <c r="BJ7" s="30">
        <v>44.861617790693145</v>
      </c>
      <c r="BK7" s="30">
        <v>24.058994879505114</v>
      </c>
      <c r="BL7" s="31">
        <v>3.5578738758078288</v>
      </c>
      <c r="BM7" s="30">
        <v>14.258736074774275</v>
      </c>
      <c r="BN7" s="30">
        <v>3.2738251472130013</v>
      </c>
      <c r="BO7" s="30">
        <v>0.99362161111489589</v>
      </c>
      <c r="BP7" s="30">
        <v>2.1720752565081778</v>
      </c>
      <c r="BQ7" s="30">
        <v>5.699376690641877</v>
      </c>
      <c r="BR7" s="30">
        <v>66.517384014010574</v>
      </c>
      <c r="BS7" s="70">
        <v>168.80487131201795</v>
      </c>
      <c r="BT7" s="70">
        <v>102.84202837225881</v>
      </c>
      <c r="BU7" s="30">
        <v>30.748804623386906</v>
      </c>
      <c r="BV7" s="30">
        <v>99.649419555388846</v>
      </c>
      <c r="BW7" s="31">
        <v>18.227948274812281</v>
      </c>
      <c r="BX7" s="30">
        <v>18.563600759864535</v>
      </c>
      <c r="BY7" s="30">
        <v>20.689446605686427</v>
      </c>
      <c r="BZ7" s="30">
        <v>1.843063468996329</v>
      </c>
      <c r="CA7" s="30">
        <v>35.071615932625107</v>
      </c>
      <c r="CB7" s="118">
        <v>1191.7661311015572</v>
      </c>
      <c r="CC7" s="30">
        <v>5.6820717245599823</v>
      </c>
      <c r="CD7" s="119">
        <v>8.7149583613247561</v>
      </c>
      <c r="CE7" s="30">
        <v>0</v>
      </c>
      <c r="CF7" s="30">
        <v>0</v>
      </c>
      <c r="CG7" s="31">
        <v>0</v>
      </c>
      <c r="CH7" s="11"/>
      <c r="CI7" s="11"/>
      <c r="CJ7" s="29">
        <v>8940</v>
      </c>
      <c r="CK7" s="30">
        <v>0</v>
      </c>
      <c r="CL7" s="31">
        <v>0</v>
      </c>
      <c r="CM7" s="30">
        <v>0</v>
      </c>
      <c r="CN7" s="30">
        <v>3781</v>
      </c>
      <c r="CO7" s="31">
        <v>0</v>
      </c>
      <c r="CP7" s="31">
        <v>2280</v>
      </c>
      <c r="CQ7" s="149">
        <f t="shared" si="10"/>
        <v>15001</v>
      </c>
      <c r="CR7" s="150">
        <f t="shared" si="11"/>
        <v>21680</v>
      </c>
      <c r="CS7" s="10"/>
      <c r="CT7" s="12"/>
    </row>
    <row r="8" spans="1:99" x14ac:dyDescent="0.2">
      <c r="A8" s="22" t="s">
        <v>4</v>
      </c>
      <c r="B8" s="95" t="s">
        <v>104</v>
      </c>
      <c r="C8" s="160">
        <f t="shared" si="9"/>
        <v>288688.99999999988</v>
      </c>
      <c r="D8" s="32">
        <v>141.84214669101101</v>
      </c>
      <c r="E8" s="33">
        <v>43.847890302301131</v>
      </c>
      <c r="F8" s="33">
        <v>2.8995639061680096</v>
      </c>
      <c r="G8" s="63">
        <v>868.5454047822227</v>
      </c>
      <c r="H8" s="33">
        <v>3645.3401851374201</v>
      </c>
      <c r="I8" s="33">
        <v>8.9047892013482368</v>
      </c>
      <c r="J8" s="33">
        <v>14.894786938465423</v>
      </c>
      <c r="K8" s="33">
        <v>0.22755418452078255</v>
      </c>
      <c r="L8" s="33">
        <v>19.39059567482083</v>
      </c>
      <c r="M8" s="33">
        <v>17.097310023913966</v>
      </c>
      <c r="N8" s="33">
        <v>0.48609756224820516</v>
      </c>
      <c r="O8" s="33">
        <v>901.54476623715755</v>
      </c>
      <c r="P8" s="33">
        <v>1515.6313758664141</v>
      </c>
      <c r="Q8" s="33">
        <v>2.7110787998778099</v>
      </c>
      <c r="R8" s="33">
        <v>199.75945011849771</v>
      </c>
      <c r="S8" s="33">
        <v>13490.910987288335</v>
      </c>
      <c r="T8" s="33">
        <v>168031.08841485193</v>
      </c>
      <c r="U8" s="33">
        <v>14071.404339687251</v>
      </c>
      <c r="V8" s="33">
        <v>3.8392319405867243</v>
      </c>
      <c r="W8" s="33">
        <v>198.83058353007584</v>
      </c>
      <c r="X8" s="33">
        <v>4786.8996920515901</v>
      </c>
      <c r="Y8" s="33">
        <v>3518.6678651131879</v>
      </c>
      <c r="Z8" s="33">
        <v>117.84977847135947</v>
      </c>
      <c r="AA8" s="33">
        <v>1.8253947187419444</v>
      </c>
      <c r="AB8" s="33">
        <v>19.967143280422405</v>
      </c>
      <c r="AC8" s="34">
        <v>394.50560829343453</v>
      </c>
      <c r="AD8" s="32">
        <v>69546.0053912453</v>
      </c>
      <c r="AE8" s="33">
        <v>212.34235186342457</v>
      </c>
      <c r="AF8" s="33">
        <v>34.795956525439493</v>
      </c>
      <c r="AG8" s="33">
        <v>344.79887892916736</v>
      </c>
      <c r="AH8" s="34">
        <v>2.3471326708449283E-3</v>
      </c>
      <c r="AI8" s="33">
        <v>300.59383962702236</v>
      </c>
      <c r="AJ8" s="33">
        <v>333.5845315327802</v>
      </c>
      <c r="AK8" s="34">
        <v>328.69969722614775</v>
      </c>
      <c r="AL8" s="33">
        <v>10.99166363120912</v>
      </c>
      <c r="AM8" s="33">
        <v>2281.3343359471978</v>
      </c>
      <c r="AN8" s="34">
        <v>824.34077924704582</v>
      </c>
      <c r="AO8" s="33">
        <v>299.99349687686816</v>
      </c>
      <c r="AP8" s="33">
        <v>1.8613640138353229E-2</v>
      </c>
      <c r="AQ8" s="33">
        <v>3.7321462425039781E-4</v>
      </c>
      <c r="AR8" s="33">
        <v>16.050529905098745</v>
      </c>
      <c r="AS8" s="34">
        <v>7.5624968642220097E-2</v>
      </c>
      <c r="AT8" s="33">
        <v>5.6851587611209791</v>
      </c>
      <c r="AU8" s="34">
        <v>24.787672110711039</v>
      </c>
      <c r="AV8" s="33">
        <v>142.26628311664462</v>
      </c>
      <c r="AW8" s="33">
        <v>1.8891904092838958</v>
      </c>
      <c r="AX8" s="33">
        <v>8.2957873689415498E-3</v>
      </c>
      <c r="AY8" s="33">
        <v>3.2471383126058857</v>
      </c>
      <c r="AZ8" s="33">
        <v>196.83374760778003</v>
      </c>
      <c r="BA8" s="34">
        <v>3.329222500326908</v>
      </c>
      <c r="BB8" s="33">
        <v>0.39075144792903721</v>
      </c>
      <c r="BC8" s="33">
        <v>5.1427691187987151E-2</v>
      </c>
      <c r="BD8" s="34">
        <v>0.784553948635486</v>
      </c>
      <c r="BE8" s="63">
        <v>378.22190183011747</v>
      </c>
      <c r="BF8" s="33">
        <v>154.36565536071561</v>
      </c>
      <c r="BG8" s="33">
        <v>674.52150029519657</v>
      </c>
      <c r="BH8" s="33">
        <v>65.859633271324725</v>
      </c>
      <c r="BI8" s="33">
        <v>53.146527921400448</v>
      </c>
      <c r="BJ8" s="33">
        <v>21.720811432457111</v>
      </c>
      <c r="BK8" s="33">
        <v>70.801724595801389</v>
      </c>
      <c r="BL8" s="34">
        <v>1.5856687441887705E-2</v>
      </c>
      <c r="BM8" s="33">
        <v>119.14056196734553</v>
      </c>
      <c r="BN8" s="33">
        <v>3.5310556917019618</v>
      </c>
      <c r="BO8" s="33">
        <v>7.6168470467500339E-3</v>
      </c>
      <c r="BP8" s="33">
        <v>1.9231485612285817</v>
      </c>
      <c r="BQ8" s="33">
        <v>9.0997409189790233</v>
      </c>
      <c r="BR8" s="33">
        <v>119.95492659340482</v>
      </c>
      <c r="BS8" s="71">
        <v>17.552851318070559</v>
      </c>
      <c r="BT8" s="71">
        <v>22.124380744302062</v>
      </c>
      <c r="BU8" s="33">
        <v>9.928950474885827</v>
      </c>
      <c r="BV8" s="33">
        <v>19.37508383527711</v>
      </c>
      <c r="BW8" s="34">
        <v>0.13956274185614773</v>
      </c>
      <c r="BX8" s="33">
        <v>2.8995941863540833</v>
      </c>
      <c r="BY8" s="33">
        <v>2.0135100862277975</v>
      </c>
      <c r="BZ8" s="33">
        <v>0.14472799999157868</v>
      </c>
      <c r="CA8" s="33">
        <v>4.2730063512069441</v>
      </c>
      <c r="CB8" s="120">
        <v>4.7159986986789688</v>
      </c>
      <c r="CC8" s="33">
        <v>0.42020717102670369</v>
      </c>
      <c r="CD8" s="121">
        <v>1.2875765582996228</v>
      </c>
      <c r="CE8" s="33">
        <v>0</v>
      </c>
      <c r="CF8" s="33">
        <v>0</v>
      </c>
      <c r="CG8" s="34">
        <v>0</v>
      </c>
      <c r="CH8" s="11"/>
      <c r="CI8" s="11"/>
      <c r="CJ8" s="32">
        <v>119186</v>
      </c>
      <c r="CK8" s="33">
        <v>0</v>
      </c>
      <c r="CL8" s="34">
        <v>0</v>
      </c>
      <c r="CM8" s="33">
        <v>0</v>
      </c>
      <c r="CN8" s="33">
        <v>-60019</v>
      </c>
      <c r="CO8" s="34">
        <v>0</v>
      </c>
      <c r="CP8" s="34">
        <v>6233</v>
      </c>
      <c r="CQ8" s="151">
        <f t="shared" si="10"/>
        <v>65400</v>
      </c>
      <c r="CR8" s="152">
        <f t="shared" si="11"/>
        <v>354088.99999999988</v>
      </c>
      <c r="CS8" s="10"/>
      <c r="CT8" s="12"/>
    </row>
    <row r="9" spans="1:99" x14ac:dyDescent="0.2">
      <c r="A9" s="23" t="s">
        <v>5</v>
      </c>
      <c r="B9" s="94" t="s">
        <v>105</v>
      </c>
      <c r="C9" s="159">
        <f t="shared" si="9"/>
        <v>2852896.0000000014</v>
      </c>
      <c r="D9" s="29">
        <v>29.992252733625346</v>
      </c>
      <c r="E9" s="30">
        <v>78.362767030535608</v>
      </c>
      <c r="F9" s="30">
        <v>8.1480877027371126E-2</v>
      </c>
      <c r="G9" s="62">
        <v>643.30914552916897</v>
      </c>
      <c r="H9" s="30">
        <v>14.5302616136892</v>
      </c>
      <c r="I9" s="30">
        <v>7.3641721842208554</v>
      </c>
      <c r="J9" s="30">
        <v>70.991015107724152</v>
      </c>
      <c r="K9" s="30">
        <v>0.29196260475893199</v>
      </c>
      <c r="L9" s="30">
        <v>195.73768807978979</v>
      </c>
      <c r="M9" s="30">
        <v>2.5941579401850814</v>
      </c>
      <c r="N9" s="30">
        <v>3.0227839939267973</v>
      </c>
      <c r="O9" s="30">
        <v>1170736.8309329443</v>
      </c>
      <c r="P9" s="30">
        <v>300295.72181799042</v>
      </c>
      <c r="Q9" s="30">
        <v>6.5733900435952428</v>
      </c>
      <c r="R9" s="30">
        <v>6.0518147928825394</v>
      </c>
      <c r="S9" s="30">
        <v>8.7279593226205403</v>
      </c>
      <c r="T9" s="30">
        <v>8.8747390731007307</v>
      </c>
      <c r="U9" s="30">
        <v>180.75462121474411</v>
      </c>
      <c r="V9" s="30">
        <v>53.838177177368657</v>
      </c>
      <c r="W9" s="30">
        <v>23.25223489769499</v>
      </c>
      <c r="X9" s="30">
        <v>531.12676670697908</v>
      </c>
      <c r="Y9" s="30">
        <v>65.294870296389959</v>
      </c>
      <c r="Z9" s="30">
        <v>1.4330196008839606</v>
      </c>
      <c r="AA9" s="30">
        <v>1.8512221024223088</v>
      </c>
      <c r="AB9" s="30">
        <v>5.6885189725255616</v>
      </c>
      <c r="AC9" s="31">
        <v>5261.4169147143193</v>
      </c>
      <c r="AD9" s="29">
        <v>1279657.8203533704</v>
      </c>
      <c r="AE9" s="30">
        <v>1608.290946497548</v>
      </c>
      <c r="AF9" s="30">
        <v>510.61503576405187</v>
      </c>
      <c r="AG9" s="30">
        <v>381.70362879668505</v>
      </c>
      <c r="AH9" s="31">
        <v>0.45433119173715797</v>
      </c>
      <c r="AI9" s="30">
        <v>6345.7911001600751</v>
      </c>
      <c r="AJ9" s="30">
        <v>303.18219084076134</v>
      </c>
      <c r="AK9" s="31">
        <v>1665.9088542045154</v>
      </c>
      <c r="AL9" s="30">
        <v>68.791400913484793</v>
      </c>
      <c r="AM9" s="30">
        <v>10285.284062858058</v>
      </c>
      <c r="AN9" s="31">
        <v>31707.774567872464</v>
      </c>
      <c r="AO9" s="30">
        <v>2929.0996190930632</v>
      </c>
      <c r="AP9" s="30">
        <v>117.35924422058548</v>
      </c>
      <c r="AQ9" s="30">
        <v>0.45274883467720672</v>
      </c>
      <c r="AR9" s="30">
        <v>1892.1027734511888</v>
      </c>
      <c r="AS9" s="31">
        <v>8.4337181259371956</v>
      </c>
      <c r="AT9" s="30">
        <v>36.763439760244644</v>
      </c>
      <c r="AU9" s="31">
        <v>78.456557480497068</v>
      </c>
      <c r="AV9" s="30">
        <v>818.8953501465096</v>
      </c>
      <c r="AW9" s="30">
        <v>3.4515499094399829</v>
      </c>
      <c r="AX9" s="30">
        <v>4.7851360965885777E-2</v>
      </c>
      <c r="AY9" s="30">
        <v>60.923765350766018</v>
      </c>
      <c r="AZ9" s="30">
        <v>780.22277897160222</v>
      </c>
      <c r="BA9" s="31">
        <v>1983.2425574516374</v>
      </c>
      <c r="BB9" s="30">
        <v>3.7953031177474457</v>
      </c>
      <c r="BC9" s="30">
        <v>3.7765503232894635</v>
      </c>
      <c r="BD9" s="31">
        <v>12.071292716884814</v>
      </c>
      <c r="BE9" s="62">
        <v>13422.246821136359</v>
      </c>
      <c r="BF9" s="30">
        <v>3546.3647017111552</v>
      </c>
      <c r="BG9" s="30">
        <v>2780.3626074164781</v>
      </c>
      <c r="BH9" s="30">
        <v>2690.8443218395373</v>
      </c>
      <c r="BI9" s="30">
        <v>500.71293203068603</v>
      </c>
      <c r="BJ9" s="30">
        <v>337.20175242102545</v>
      </c>
      <c r="BK9" s="30">
        <v>5201.7614719414469</v>
      </c>
      <c r="BL9" s="31">
        <v>0.87538860559703402</v>
      </c>
      <c r="BM9" s="30">
        <v>395.55222427683736</v>
      </c>
      <c r="BN9" s="30">
        <v>9.8292297951827496</v>
      </c>
      <c r="BO9" s="30">
        <v>1.4805688728897066</v>
      </c>
      <c r="BP9" s="30">
        <v>54.069104788365934</v>
      </c>
      <c r="BQ9" s="30">
        <v>668.04435398921783</v>
      </c>
      <c r="BR9" s="30">
        <v>2163.5323732211045</v>
      </c>
      <c r="BS9" s="70">
        <v>176.43732379264134</v>
      </c>
      <c r="BT9" s="70">
        <v>384.31675649751026</v>
      </c>
      <c r="BU9" s="30">
        <v>10.905939155028648</v>
      </c>
      <c r="BV9" s="30">
        <v>129.4173486825897</v>
      </c>
      <c r="BW9" s="31">
        <v>1.0775349311356719</v>
      </c>
      <c r="BX9" s="30">
        <v>16.321082523855623</v>
      </c>
      <c r="BY9" s="30">
        <v>185.12252390220053</v>
      </c>
      <c r="BZ9" s="30">
        <v>443.31434730282706</v>
      </c>
      <c r="CA9" s="30">
        <v>184.08293849920429</v>
      </c>
      <c r="CB9" s="118">
        <v>7.3710781460756527</v>
      </c>
      <c r="CC9" s="30">
        <v>1.3265307256595331</v>
      </c>
      <c r="CD9" s="119">
        <v>85.002483465569398</v>
      </c>
      <c r="CE9" s="30">
        <v>0</v>
      </c>
      <c r="CF9" s="30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1395</v>
      </c>
      <c r="CO9" s="31">
        <v>0</v>
      </c>
      <c r="CP9" s="31">
        <v>5022</v>
      </c>
      <c r="CQ9" s="149">
        <f t="shared" si="10"/>
        <v>6417</v>
      </c>
      <c r="CR9" s="150">
        <f t="shared" si="11"/>
        <v>2859313.0000000014</v>
      </c>
      <c r="CS9" s="10"/>
      <c r="CT9" s="12"/>
    </row>
    <row r="10" spans="1:99" x14ac:dyDescent="0.2">
      <c r="A10" s="23" t="s">
        <v>6</v>
      </c>
      <c r="B10" s="94" t="s">
        <v>106</v>
      </c>
      <c r="C10" s="159">
        <f t="shared" si="9"/>
        <v>303246.00000000012</v>
      </c>
      <c r="D10" s="29">
        <v>21.011551179775044</v>
      </c>
      <c r="E10" s="30">
        <v>1.3096322088989283</v>
      </c>
      <c r="F10" s="30">
        <v>5.9311773920949426E-3</v>
      </c>
      <c r="G10" s="62">
        <v>302.66711192870508</v>
      </c>
      <c r="H10" s="30">
        <v>9.7068574134375503</v>
      </c>
      <c r="I10" s="30">
        <v>2.2967745251629474</v>
      </c>
      <c r="J10" s="30">
        <v>0.21846073394179877</v>
      </c>
      <c r="K10" s="30">
        <v>0</v>
      </c>
      <c r="L10" s="30">
        <v>164.86537194763301</v>
      </c>
      <c r="M10" s="30">
        <v>14.787282626749843</v>
      </c>
      <c r="N10" s="30">
        <v>0.43282993695854743</v>
      </c>
      <c r="O10" s="30">
        <v>1057.1544060057774</v>
      </c>
      <c r="P10" s="30">
        <v>1003.5450719754466</v>
      </c>
      <c r="Q10" s="30">
        <v>0.79141186821903753</v>
      </c>
      <c r="R10" s="30">
        <v>601.22580090043039</v>
      </c>
      <c r="S10" s="30">
        <v>12085.027300808944</v>
      </c>
      <c r="T10" s="30">
        <v>201238.67108120371</v>
      </c>
      <c r="U10" s="30">
        <v>18482.080339688986</v>
      </c>
      <c r="V10" s="30">
        <v>4.390343643597026</v>
      </c>
      <c r="W10" s="30">
        <v>192.81572544131637</v>
      </c>
      <c r="X10" s="30">
        <v>6276.0463692458916</v>
      </c>
      <c r="Y10" s="30">
        <v>4315.9999238963292</v>
      </c>
      <c r="Z10" s="30">
        <v>44629.008365141934</v>
      </c>
      <c r="AA10" s="30">
        <v>41.093534314751707</v>
      </c>
      <c r="AB10" s="30">
        <v>70.884108706942015</v>
      </c>
      <c r="AC10" s="31">
        <v>3821.5923771238477</v>
      </c>
      <c r="AD10" s="29">
        <v>2776.0768573167538</v>
      </c>
      <c r="AE10" s="30">
        <v>141.03071287885732</v>
      </c>
      <c r="AF10" s="30">
        <v>0.56033873070572915</v>
      </c>
      <c r="AG10" s="30">
        <v>381.16433337251834</v>
      </c>
      <c r="AH10" s="31">
        <v>1.4965947817892726E-3</v>
      </c>
      <c r="AI10" s="30">
        <v>126.95059408393476</v>
      </c>
      <c r="AJ10" s="30">
        <v>302.87761862473997</v>
      </c>
      <c r="AK10" s="31">
        <v>402.72836492047645</v>
      </c>
      <c r="AL10" s="30">
        <v>9.9016161226593216</v>
      </c>
      <c r="AM10" s="30">
        <v>2365.0103952855907</v>
      </c>
      <c r="AN10" s="31">
        <v>571.34357872015437</v>
      </c>
      <c r="AO10" s="30">
        <v>273.21110231873388</v>
      </c>
      <c r="AP10" s="30">
        <v>0</v>
      </c>
      <c r="AQ10" s="30">
        <v>6.5357326634655011E-5</v>
      </c>
      <c r="AR10" s="30">
        <v>8.4200170477049046</v>
      </c>
      <c r="AS10" s="31">
        <v>0.17656447726743524</v>
      </c>
      <c r="AT10" s="30">
        <v>1.6094901714516237</v>
      </c>
      <c r="AU10" s="31">
        <v>7.2635584474112838</v>
      </c>
      <c r="AV10" s="30">
        <v>136.08918627058893</v>
      </c>
      <c r="AW10" s="30">
        <v>0.13465823396753121</v>
      </c>
      <c r="AX10" s="30">
        <v>1.1048770324476079E-5</v>
      </c>
      <c r="AY10" s="30">
        <v>0.65016529097123621</v>
      </c>
      <c r="AZ10" s="30">
        <v>193.73180437060074</v>
      </c>
      <c r="BA10" s="31">
        <v>1.1607604600397516</v>
      </c>
      <c r="BB10" s="30">
        <v>2.3572096169689281</v>
      </c>
      <c r="BC10" s="30">
        <v>8.3295095717496048E-3</v>
      </c>
      <c r="BD10" s="31">
        <v>0.15996384705687416</v>
      </c>
      <c r="BE10" s="62">
        <v>166.96222024147502</v>
      </c>
      <c r="BF10" s="30">
        <v>7.875788486363132</v>
      </c>
      <c r="BG10" s="30">
        <v>622.34489356521681</v>
      </c>
      <c r="BH10" s="30">
        <v>99.416517915353211</v>
      </c>
      <c r="BI10" s="30">
        <v>159.13334105782459</v>
      </c>
      <c r="BJ10" s="30">
        <v>6.7196895631285614</v>
      </c>
      <c r="BK10" s="30">
        <v>11.066519542108248</v>
      </c>
      <c r="BL10" s="31">
        <v>7.1280352550477091E-4</v>
      </c>
      <c r="BM10" s="30">
        <v>97.6645329361981</v>
      </c>
      <c r="BN10" s="30">
        <v>2.244188290254542</v>
      </c>
      <c r="BO10" s="30">
        <v>4.248226231252576E-4</v>
      </c>
      <c r="BP10" s="30">
        <v>0.10748010973698303</v>
      </c>
      <c r="BQ10" s="30">
        <v>10.113663026844971</v>
      </c>
      <c r="BR10" s="30">
        <v>11.250476801427423</v>
      </c>
      <c r="BS10" s="70">
        <v>2.8678810669614809</v>
      </c>
      <c r="BT10" s="70">
        <v>0.17944269497420443</v>
      </c>
      <c r="BU10" s="30">
        <v>1.7084263665031667</v>
      </c>
      <c r="BV10" s="30">
        <v>5.3738062066730364E-3</v>
      </c>
      <c r="BW10" s="31">
        <v>1.017243315960115E-2</v>
      </c>
      <c r="BX10" s="30">
        <v>0.10962876046688501</v>
      </c>
      <c r="BY10" s="30">
        <v>2.406565685970155</v>
      </c>
      <c r="BZ10" s="30">
        <v>2.1907460072910154E-2</v>
      </c>
      <c r="CA10" s="30">
        <v>0.10307460993959444</v>
      </c>
      <c r="CB10" s="118">
        <v>2.2591810938379782</v>
      </c>
      <c r="CC10" s="30">
        <v>0.66633477624580317</v>
      </c>
      <c r="CD10" s="119">
        <v>0.51480531922325368</v>
      </c>
      <c r="CE10" s="30">
        <v>0</v>
      </c>
      <c r="CF10" s="30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91369</v>
      </c>
      <c r="CO10" s="31">
        <v>0</v>
      </c>
      <c r="CP10" s="31">
        <v>14467</v>
      </c>
      <c r="CQ10" s="149">
        <f t="shared" si="10"/>
        <v>105836</v>
      </c>
      <c r="CR10" s="150">
        <f t="shared" si="11"/>
        <v>409082.00000000012</v>
      </c>
      <c r="CS10" s="10"/>
      <c r="CT10" s="12"/>
    </row>
    <row r="11" spans="1:99" x14ac:dyDescent="0.2">
      <c r="A11" s="23" t="s">
        <v>7</v>
      </c>
      <c r="B11" s="94" t="s">
        <v>107</v>
      </c>
      <c r="C11" s="159">
        <f t="shared" si="9"/>
        <v>291606.99999999988</v>
      </c>
      <c r="D11" s="29">
        <v>10483.293167470762</v>
      </c>
      <c r="E11" s="30">
        <v>738.063418209406</v>
      </c>
      <c r="F11" s="30">
        <v>3.0651817522344036</v>
      </c>
      <c r="G11" s="62">
        <v>12458.28309935656</v>
      </c>
      <c r="H11" s="30">
        <v>4097.4957064647288</v>
      </c>
      <c r="I11" s="30">
        <v>1430.4016236409352</v>
      </c>
      <c r="J11" s="30">
        <v>91.730520348846539</v>
      </c>
      <c r="K11" s="30">
        <v>1115.4139758897736</v>
      </c>
      <c r="L11" s="30">
        <v>292.41662465478555</v>
      </c>
      <c r="M11" s="30">
        <v>148.76314803215749</v>
      </c>
      <c r="N11" s="30">
        <v>39.382709706596138</v>
      </c>
      <c r="O11" s="30">
        <v>524.09018647314042</v>
      </c>
      <c r="P11" s="30">
        <v>10414.973315990603</v>
      </c>
      <c r="Q11" s="30">
        <v>91.282333227964415</v>
      </c>
      <c r="R11" s="30">
        <v>6486.5037505072987</v>
      </c>
      <c r="S11" s="30">
        <v>89471.43568063929</v>
      </c>
      <c r="T11" s="30">
        <v>8654.833224325228</v>
      </c>
      <c r="U11" s="30">
        <v>1945.1660263924787</v>
      </c>
      <c r="V11" s="30">
        <v>111.34023544360198</v>
      </c>
      <c r="W11" s="30">
        <v>1105.5677067927677</v>
      </c>
      <c r="X11" s="30">
        <v>1637.4589480998006</v>
      </c>
      <c r="Y11" s="30">
        <v>1204.9959868960009</v>
      </c>
      <c r="Z11" s="30">
        <v>19.762399233084768</v>
      </c>
      <c r="AA11" s="30">
        <v>62.33242520656929</v>
      </c>
      <c r="AB11" s="30">
        <v>208.46457803922769</v>
      </c>
      <c r="AC11" s="31">
        <v>1364.2750650013827</v>
      </c>
      <c r="AD11" s="29">
        <v>393.74288625784334</v>
      </c>
      <c r="AE11" s="30">
        <v>1075.0148959384876</v>
      </c>
      <c r="AF11" s="30">
        <v>694.96913133312648</v>
      </c>
      <c r="AG11" s="30">
        <v>1004.7331544593045</v>
      </c>
      <c r="AH11" s="31">
        <v>8.7798928184698823</v>
      </c>
      <c r="AI11" s="30">
        <v>13895.754030675293</v>
      </c>
      <c r="AJ11" s="30">
        <v>58920.237527729085</v>
      </c>
      <c r="AK11" s="31">
        <v>11293.190148108675</v>
      </c>
      <c r="AL11" s="30">
        <v>191.52417187646532</v>
      </c>
      <c r="AM11" s="30">
        <v>11441.218928918606</v>
      </c>
      <c r="AN11" s="31">
        <v>5865.6923816807139</v>
      </c>
      <c r="AO11" s="30">
        <v>13260.224671348467</v>
      </c>
      <c r="AP11" s="30">
        <v>38.504919755655123</v>
      </c>
      <c r="AQ11" s="30">
        <v>2.544817755257911</v>
      </c>
      <c r="AR11" s="30">
        <v>5728.5595561373602</v>
      </c>
      <c r="AS11" s="31">
        <v>41.785156699853559</v>
      </c>
      <c r="AT11" s="30">
        <v>67.70369679833496</v>
      </c>
      <c r="AU11" s="31">
        <v>152.44048746618057</v>
      </c>
      <c r="AV11" s="30">
        <v>56.237529026438303</v>
      </c>
      <c r="AW11" s="30">
        <v>11.241607933398656</v>
      </c>
      <c r="AX11" s="30">
        <v>1.6225632916364124E-2</v>
      </c>
      <c r="AY11" s="30">
        <v>81.330955529724278</v>
      </c>
      <c r="AZ11" s="30">
        <v>266.54757361714081</v>
      </c>
      <c r="BA11" s="31">
        <v>25.952888647331452</v>
      </c>
      <c r="BB11" s="30">
        <v>512.11610638365244</v>
      </c>
      <c r="BC11" s="30">
        <v>20.491884738456758</v>
      </c>
      <c r="BD11" s="31">
        <v>38.174395554704063</v>
      </c>
      <c r="BE11" s="62">
        <v>1247.9785098662776</v>
      </c>
      <c r="BF11" s="30">
        <v>187.74787828244001</v>
      </c>
      <c r="BG11" s="30">
        <v>533.82529225932035</v>
      </c>
      <c r="BH11" s="30">
        <v>928.0985301346816</v>
      </c>
      <c r="BI11" s="30">
        <v>113.85757058680005</v>
      </c>
      <c r="BJ11" s="30">
        <v>314.83513867687634</v>
      </c>
      <c r="BK11" s="30">
        <v>238.77573393869326</v>
      </c>
      <c r="BL11" s="31">
        <v>32.936068298161544</v>
      </c>
      <c r="BM11" s="30">
        <v>761.4008154324406</v>
      </c>
      <c r="BN11" s="30">
        <v>590.52523155842664</v>
      </c>
      <c r="BO11" s="30">
        <v>46.026781627843555</v>
      </c>
      <c r="BP11" s="30">
        <v>12.953322622869653</v>
      </c>
      <c r="BQ11" s="30">
        <v>1003.2134953840007</v>
      </c>
      <c r="BR11" s="30">
        <v>2366.7618211682047</v>
      </c>
      <c r="BS11" s="70">
        <v>379.56390694949749</v>
      </c>
      <c r="BT11" s="70">
        <v>97.194996043883705</v>
      </c>
      <c r="BU11" s="30">
        <v>58.94101899614688</v>
      </c>
      <c r="BV11" s="30">
        <v>8.6933415189414589</v>
      </c>
      <c r="BW11" s="31">
        <v>3.3339022615594356</v>
      </c>
      <c r="BX11" s="30">
        <v>2.3808614652740774</v>
      </c>
      <c r="BY11" s="30">
        <v>2.5817698738244346</v>
      </c>
      <c r="BZ11" s="30">
        <v>10.811149371368954</v>
      </c>
      <c r="CA11" s="30">
        <v>74.105261313925794</v>
      </c>
      <c r="CB11" s="118">
        <v>323.61429235714047</v>
      </c>
      <c r="CC11" s="30">
        <v>19.728029013345918</v>
      </c>
      <c r="CD11" s="119">
        <v>2957.5946203818849</v>
      </c>
      <c r="CE11" s="30">
        <v>0</v>
      </c>
      <c r="CF11" s="30">
        <v>0</v>
      </c>
      <c r="CG11" s="31">
        <v>0</v>
      </c>
      <c r="CH11" s="11"/>
      <c r="CI11" s="11"/>
      <c r="CJ11" s="29">
        <v>4420</v>
      </c>
      <c r="CK11" s="30">
        <v>0</v>
      </c>
      <c r="CL11" s="31">
        <v>0</v>
      </c>
      <c r="CM11" s="30">
        <v>0</v>
      </c>
      <c r="CN11" s="30">
        <v>-2390</v>
      </c>
      <c r="CO11" s="31">
        <v>0</v>
      </c>
      <c r="CP11" s="31">
        <v>103441</v>
      </c>
      <c r="CQ11" s="149">
        <f t="shared" si="10"/>
        <v>105471</v>
      </c>
      <c r="CR11" s="150">
        <f t="shared" si="11"/>
        <v>397077.99999999988</v>
      </c>
      <c r="CS11" s="10"/>
      <c r="CT11" s="12"/>
    </row>
    <row r="12" spans="1:99" x14ac:dyDescent="0.2">
      <c r="A12" s="23" t="s">
        <v>8</v>
      </c>
      <c r="B12" s="94" t="s">
        <v>108</v>
      </c>
      <c r="C12" s="159">
        <f t="shared" si="9"/>
        <v>3478.9999999999991</v>
      </c>
      <c r="D12" s="29">
        <v>55.821706138566505</v>
      </c>
      <c r="E12" s="30">
        <v>22.116481079593385</v>
      </c>
      <c r="F12" s="30">
        <v>2.2813259345404253E-2</v>
      </c>
      <c r="G12" s="62">
        <v>1400.0165001957205</v>
      </c>
      <c r="H12" s="30">
        <v>13.791320867958214</v>
      </c>
      <c r="I12" s="30">
        <v>0.29015291360008744</v>
      </c>
      <c r="J12" s="30">
        <v>0.60868271792201989</v>
      </c>
      <c r="K12" s="30">
        <v>4.960982066824245E-3</v>
      </c>
      <c r="L12" s="30">
        <v>1.1936343506480152</v>
      </c>
      <c r="M12" s="30">
        <v>1.1315647522357732</v>
      </c>
      <c r="N12" s="30">
        <v>0.50153045847284883</v>
      </c>
      <c r="O12" s="30">
        <v>3.920345805668124</v>
      </c>
      <c r="P12" s="30">
        <v>13.50676307601662</v>
      </c>
      <c r="Q12" s="30">
        <v>2.1884411001650346</v>
      </c>
      <c r="R12" s="30">
        <v>12.65742763380277</v>
      </c>
      <c r="S12" s="30">
        <v>758.13026847348272</v>
      </c>
      <c r="T12" s="30">
        <v>17.514299820873589</v>
      </c>
      <c r="U12" s="30">
        <v>295.45810920129156</v>
      </c>
      <c r="V12" s="30">
        <v>3.589353732418485</v>
      </c>
      <c r="W12" s="30">
        <v>9.9631013475249848</v>
      </c>
      <c r="X12" s="30">
        <v>36.813267997658592</v>
      </c>
      <c r="Y12" s="30">
        <v>12.876542127741208</v>
      </c>
      <c r="Z12" s="30">
        <v>1.5826800366398717</v>
      </c>
      <c r="AA12" s="30">
        <v>0.46232651023420857</v>
      </c>
      <c r="AB12" s="30">
        <v>2.6063974891547961</v>
      </c>
      <c r="AC12" s="31">
        <v>14.732021733488766</v>
      </c>
      <c r="AD12" s="29">
        <v>6.3651409864657076</v>
      </c>
      <c r="AE12" s="30">
        <v>7.6217664225517734E-3</v>
      </c>
      <c r="AF12" s="30">
        <v>2.1480155533635896</v>
      </c>
      <c r="AG12" s="30">
        <v>11.873595788362053</v>
      </c>
      <c r="AH12" s="31">
        <v>2.9992745784396479E-3</v>
      </c>
      <c r="AI12" s="30">
        <v>20.153585295062143</v>
      </c>
      <c r="AJ12" s="30">
        <v>17.696173994277448</v>
      </c>
      <c r="AK12" s="31">
        <v>51.089484253759466</v>
      </c>
      <c r="AL12" s="30">
        <v>1.6036161135895735</v>
      </c>
      <c r="AM12" s="30">
        <v>310.62482342591915</v>
      </c>
      <c r="AN12" s="31">
        <v>102.24110234296495</v>
      </c>
      <c r="AO12" s="30">
        <v>35.933057404647009</v>
      </c>
      <c r="AP12" s="30">
        <v>4.4932645780076708E-4</v>
      </c>
      <c r="AQ12" s="30">
        <v>1.7906116886206853E-4</v>
      </c>
      <c r="AR12" s="30">
        <v>6.2123881146528959</v>
      </c>
      <c r="AS12" s="31">
        <v>0.11351813411654034</v>
      </c>
      <c r="AT12" s="30">
        <v>0.70527767834669353</v>
      </c>
      <c r="AU12" s="31">
        <v>2.8754578414518002</v>
      </c>
      <c r="AV12" s="30">
        <v>1.152285080805787</v>
      </c>
      <c r="AW12" s="30">
        <v>0.39972315517889734</v>
      </c>
      <c r="AX12" s="30">
        <v>0</v>
      </c>
      <c r="AY12" s="30">
        <v>1.9801847362758436</v>
      </c>
      <c r="AZ12" s="30">
        <v>7.2232205217007284</v>
      </c>
      <c r="BA12" s="31">
        <v>0.65203545889792525</v>
      </c>
      <c r="BB12" s="30">
        <v>2.0521897668801627</v>
      </c>
      <c r="BC12" s="30">
        <v>0.21852605011855653</v>
      </c>
      <c r="BD12" s="31">
        <v>1.0348047994040619</v>
      </c>
      <c r="BE12" s="62">
        <v>29.582224841604351</v>
      </c>
      <c r="BF12" s="30">
        <v>6.2682193270722379</v>
      </c>
      <c r="BG12" s="30">
        <v>8.1528528282179415</v>
      </c>
      <c r="BH12" s="30">
        <v>2.6402013847328796</v>
      </c>
      <c r="BI12" s="30">
        <v>0.68761244901340524</v>
      </c>
      <c r="BJ12" s="30">
        <v>8.2618364106887796</v>
      </c>
      <c r="BK12" s="30">
        <v>2.7955749785778319</v>
      </c>
      <c r="BL12" s="31">
        <v>6.245060259712604E-3</v>
      </c>
      <c r="BM12" s="30">
        <v>13.986997332070079</v>
      </c>
      <c r="BN12" s="30">
        <v>4.3442593651807151</v>
      </c>
      <c r="BO12" s="30">
        <v>1.6822048496575839</v>
      </c>
      <c r="BP12" s="30">
        <v>6.8193777634261571E-2</v>
      </c>
      <c r="BQ12" s="30">
        <v>2.5682058867866018</v>
      </c>
      <c r="BR12" s="30">
        <v>82.41426918905124</v>
      </c>
      <c r="BS12" s="70">
        <v>2.2065386872269768E-3</v>
      </c>
      <c r="BT12" s="70">
        <v>0.97939327545403077</v>
      </c>
      <c r="BU12" s="30">
        <v>1.5089018828195266</v>
      </c>
      <c r="BV12" s="30">
        <v>4.4294634699864265E-4</v>
      </c>
      <c r="BW12" s="31">
        <v>0.10658687349273749</v>
      </c>
      <c r="BX12" s="30">
        <v>6.213573623459835E-3</v>
      </c>
      <c r="BY12" s="30">
        <v>1.9759425943806575E-2</v>
      </c>
      <c r="BZ12" s="30">
        <v>0.35607874130721739</v>
      </c>
      <c r="CA12" s="30">
        <v>0.44564496833826694</v>
      </c>
      <c r="CB12" s="118">
        <v>45.161872049751686</v>
      </c>
      <c r="CC12" s="30">
        <v>0.62066546451762439</v>
      </c>
      <c r="CD12" s="119">
        <v>0.47318685201012795</v>
      </c>
      <c r="CE12" s="30">
        <v>0</v>
      </c>
      <c r="CF12" s="30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31">
        <v>279</v>
      </c>
      <c r="CQ12" s="149">
        <f t="shared" si="10"/>
        <v>279</v>
      </c>
      <c r="CR12" s="150">
        <f t="shared" si="11"/>
        <v>3757.9999999999991</v>
      </c>
      <c r="CS12" s="10"/>
      <c r="CT12" s="12"/>
    </row>
    <row r="13" spans="1:99" x14ac:dyDescent="0.2">
      <c r="A13" s="22" t="s">
        <v>9</v>
      </c>
      <c r="B13" s="95" t="s">
        <v>109</v>
      </c>
      <c r="C13" s="160">
        <f t="shared" si="9"/>
        <v>910807.00000000023</v>
      </c>
      <c r="D13" s="32">
        <v>137697.88596931665</v>
      </c>
      <c r="E13" s="33">
        <v>848.46671237113355</v>
      </c>
      <c r="F13" s="33">
        <v>724.49520113015319</v>
      </c>
      <c r="G13" s="63">
        <v>823.58337318677434</v>
      </c>
      <c r="H13" s="33">
        <v>371723.06825133954</v>
      </c>
      <c r="I13" s="33">
        <v>145.06346964127317</v>
      </c>
      <c r="J13" s="33">
        <v>142.09283799156512</v>
      </c>
      <c r="K13" s="33">
        <v>25.489319906208756</v>
      </c>
      <c r="L13" s="33">
        <v>526.91517587199962</v>
      </c>
      <c r="M13" s="33">
        <v>1398.2320066440741</v>
      </c>
      <c r="N13" s="33">
        <v>164.75904020191351</v>
      </c>
      <c r="O13" s="33">
        <v>332.3924510831049</v>
      </c>
      <c r="P13" s="33">
        <v>12949.09077710201</v>
      </c>
      <c r="Q13" s="33">
        <v>1157.5430698155365</v>
      </c>
      <c r="R13" s="33">
        <v>1358.7147463282754</v>
      </c>
      <c r="S13" s="33">
        <v>153.98930007918864</v>
      </c>
      <c r="T13" s="33">
        <v>332.76555236327761</v>
      </c>
      <c r="U13" s="33">
        <v>1722.3485311219572</v>
      </c>
      <c r="V13" s="33">
        <v>651.71071483270714</v>
      </c>
      <c r="W13" s="33">
        <v>762.03001259604616</v>
      </c>
      <c r="X13" s="33">
        <v>931.78529560458446</v>
      </c>
      <c r="Y13" s="33">
        <v>871.29706650212256</v>
      </c>
      <c r="Z13" s="33">
        <v>35.331778249574931</v>
      </c>
      <c r="AA13" s="33">
        <v>441.64382416050762</v>
      </c>
      <c r="AB13" s="33">
        <v>2125.315803938985</v>
      </c>
      <c r="AC13" s="34">
        <v>976.85037625186624</v>
      </c>
      <c r="AD13" s="32">
        <v>2075.1242767280605</v>
      </c>
      <c r="AE13" s="33">
        <v>122.84911310987906</v>
      </c>
      <c r="AF13" s="33">
        <v>67.969490716661852</v>
      </c>
      <c r="AG13" s="33">
        <v>1040.8578820227319</v>
      </c>
      <c r="AH13" s="34">
        <v>8.0583403524787531</v>
      </c>
      <c r="AI13" s="33">
        <v>1253.7968404560593</v>
      </c>
      <c r="AJ13" s="33">
        <v>747.70536518665483</v>
      </c>
      <c r="AK13" s="34">
        <v>3724.1330260990703</v>
      </c>
      <c r="AL13" s="33">
        <v>541.38679951770803</v>
      </c>
      <c r="AM13" s="33">
        <v>41495.262403312765</v>
      </c>
      <c r="AN13" s="34">
        <v>44074.326729135566</v>
      </c>
      <c r="AO13" s="33">
        <v>16037.293817040052</v>
      </c>
      <c r="AP13" s="33">
        <v>359.0621347843163</v>
      </c>
      <c r="AQ13" s="33">
        <v>56.571353141606807</v>
      </c>
      <c r="AR13" s="33">
        <v>49690.591549991841</v>
      </c>
      <c r="AS13" s="34">
        <v>192.34632934057794</v>
      </c>
      <c r="AT13" s="33">
        <v>13548.461363989107</v>
      </c>
      <c r="AU13" s="34">
        <v>73239.170625651503</v>
      </c>
      <c r="AV13" s="33">
        <v>352.90274175216928</v>
      </c>
      <c r="AW13" s="33">
        <v>251.23276252865935</v>
      </c>
      <c r="AX13" s="33">
        <v>6940.5770298909338</v>
      </c>
      <c r="AY13" s="33">
        <v>490.53937803991948</v>
      </c>
      <c r="AZ13" s="33">
        <v>1309.6919741611946</v>
      </c>
      <c r="BA13" s="34">
        <v>960.78110732754192</v>
      </c>
      <c r="BB13" s="33">
        <v>1429.1378445273012</v>
      </c>
      <c r="BC13" s="33">
        <v>96.37523727126873</v>
      </c>
      <c r="BD13" s="34">
        <v>393.70128513406161</v>
      </c>
      <c r="BE13" s="63">
        <v>8212.075270633959</v>
      </c>
      <c r="BF13" s="33">
        <v>1465.6948309968009</v>
      </c>
      <c r="BG13" s="33">
        <v>2614.830444633842</v>
      </c>
      <c r="BH13" s="33">
        <v>753.58368794334342</v>
      </c>
      <c r="BI13" s="33">
        <v>1051.3635726741013</v>
      </c>
      <c r="BJ13" s="33">
        <v>2454.3800737672996</v>
      </c>
      <c r="BK13" s="33">
        <v>1046.8036881153378</v>
      </c>
      <c r="BL13" s="34">
        <v>43.97861442126738</v>
      </c>
      <c r="BM13" s="33">
        <v>1634.0839402740394</v>
      </c>
      <c r="BN13" s="33">
        <v>404.91881806218504</v>
      </c>
      <c r="BO13" s="33">
        <v>36.603492641780825</v>
      </c>
      <c r="BP13" s="33">
        <v>48.94424613886008</v>
      </c>
      <c r="BQ13" s="33">
        <v>1118.7275006288965</v>
      </c>
      <c r="BR13" s="33">
        <v>2451.7034122399673</v>
      </c>
      <c r="BS13" s="71">
        <v>26725.994982039771</v>
      </c>
      <c r="BT13" s="71">
        <v>14503.147776497532</v>
      </c>
      <c r="BU13" s="33">
        <v>17424.726786826559</v>
      </c>
      <c r="BV13" s="33">
        <v>15484.290527988993</v>
      </c>
      <c r="BW13" s="34">
        <v>2000.2282283766567</v>
      </c>
      <c r="BX13" s="33">
        <v>135.52553534835931</v>
      </c>
      <c r="BY13" s="33">
        <v>117.33490019320696</v>
      </c>
      <c r="BZ13" s="33">
        <v>1312.5628694113561</v>
      </c>
      <c r="CA13" s="33">
        <v>2467.2503068367323</v>
      </c>
      <c r="CB13" s="120">
        <v>7195.0999399239208</v>
      </c>
      <c r="CC13" s="33">
        <v>134.61218186200912</v>
      </c>
      <c r="CD13" s="121">
        <v>445.76691268266484</v>
      </c>
      <c r="CE13" s="33">
        <v>0</v>
      </c>
      <c r="CF13" s="33">
        <v>0</v>
      </c>
      <c r="CG13" s="34">
        <v>0</v>
      </c>
      <c r="CH13" s="11"/>
      <c r="CI13" s="11"/>
      <c r="CJ13" s="32">
        <v>5665924</v>
      </c>
      <c r="CK13" s="33">
        <v>0</v>
      </c>
      <c r="CL13" s="34">
        <v>0</v>
      </c>
      <c r="CM13" s="33">
        <v>0</v>
      </c>
      <c r="CN13" s="33">
        <v>25698</v>
      </c>
      <c r="CO13" s="34">
        <v>0</v>
      </c>
      <c r="CP13" s="34">
        <v>1764544</v>
      </c>
      <c r="CQ13" s="151">
        <f t="shared" si="10"/>
        <v>7456166</v>
      </c>
      <c r="CR13" s="152">
        <f t="shared" si="11"/>
        <v>8366973</v>
      </c>
      <c r="CS13" s="10"/>
      <c r="CT13" s="12"/>
    </row>
    <row r="14" spans="1:99" x14ac:dyDescent="0.2">
      <c r="A14" s="23" t="s">
        <v>10</v>
      </c>
      <c r="B14" s="94" t="s">
        <v>110</v>
      </c>
      <c r="C14" s="159">
        <f t="shared" si="9"/>
        <v>126467.00000000007</v>
      </c>
      <c r="D14" s="29">
        <v>911.96475159603801</v>
      </c>
      <c r="E14" s="30">
        <v>377.98161189266079</v>
      </c>
      <c r="F14" s="30">
        <v>2.6033185688086995</v>
      </c>
      <c r="G14" s="62">
        <v>28.986028283756728</v>
      </c>
      <c r="H14" s="30">
        <v>44404.241878377834</v>
      </c>
      <c r="I14" s="30">
        <v>84.190378158764901</v>
      </c>
      <c r="J14" s="30">
        <v>45.211828399674161</v>
      </c>
      <c r="K14" s="30">
        <v>5.266852297430912</v>
      </c>
      <c r="L14" s="30">
        <v>1363.8215709219207</v>
      </c>
      <c r="M14" s="30">
        <v>43.056275748746387</v>
      </c>
      <c r="N14" s="30">
        <v>57.194116304425343</v>
      </c>
      <c r="O14" s="30">
        <v>44.851525440585505</v>
      </c>
      <c r="P14" s="30">
        <v>216.47542709673451</v>
      </c>
      <c r="Q14" s="30">
        <v>99.503126691806813</v>
      </c>
      <c r="R14" s="30">
        <v>1052.3616082561591</v>
      </c>
      <c r="S14" s="30">
        <v>117.08170282388373</v>
      </c>
      <c r="T14" s="30">
        <v>130.39159167363016</v>
      </c>
      <c r="U14" s="30">
        <v>449.73328902157562</v>
      </c>
      <c r="V14" s="30">
        <v>166.12900374572672</v>
      </c>
      <c r="W14" s="30">
        <v>66.681595766106909</v>
      </c>
      <c r="X14" s="30">
        <v>99.71747368245731</v>
      </c>
      <c r="Y14" s="30">
        <v>105.2345084250567</v>
      </c>
      <c r="Z14" s="30">
        <v>5.988328659489051</v>
      </c>
      <c r="AA14" s="30">
        <v>93.077634633455489</v>
      </c>
      <c r="AB14" s="30">
        <v>81.605684910552696</v>
      </c>
      <c r="AC14" s="31">
        <v>266.03550684382122</v>
      </c>
      <c r="AD14" s="29">
        <v>93.435759862438232</v>
      </c>
      <c r="AE14" s="30">
        <v>9.8589132379293112</v>
      </c>
      <c r="AF14" s="30">
        <v>11.036340257306676</v>
      </c>
      <c r="AG14" s="30">
        <v>154.00560886254999</v>
      </c>
      <c r="AH14" s="31">
        <v>1.7758045650354259</v>
      </c>
      <c r="AI14" s="30">
        <v>382.50496309847654</v>
      </c>
      <c r="AJ14" s="30">
        <v>348.2979620243816</v>
      </c>
      <c r="AK14" s="31">
        <v>2528.3427816697936</v>
      </c>
      <c r="AL14" s="30">
        <v>238.92432824025718</v>
      </c>
      <c r="AM14" s="30">
        <v>16513.386411069416</v>
      </c>
      <c r="AN14" s="31">
        <v>9353.5225087425315</v>
      </c>
      <c r="AO14" s="30">
        <v>956.41590315655799</v>
      </c>
      <c r="AP14" s="30">
        <v>0.91748434318139716</v>
      </c>
      <c r="AQ14" s="30">
        <v>0.57827537930905626</v>
      </c>
      <c r="AR14" s="30">
        <v>251.4219888739263</v>
      </c>
      <c r="AS14" s="31">
        <v>30.538851158409692</v>
      </c>
      <c r="AT14" s="30">
        <v>5004.9160681364974</v>
      </c>
      <c r="AU14" s="31">
        <v>16865.889887903933</v>
      </c>
      <c r="AV14" s="30">
        <v>202.0750693229505</v>
      </c>
      <c r="AW14" s="30">
        <v>1571.8818676138767</v>
      </c>
      <c r="AX14" s="30">
        <v>293.07753896552208</v>
      </c>
      <c r="AY14" s="30">
        <v>171.04639115095205</v>
      </c>
      <c r="AZ14" s="30">
        <v>392.48905799971305</v>
      </c>
      <c r="BA14" s="31">
        <v>132.79394563244753</v>
      </c>
      <c r="BB14" s="30">
        <v>55.295736403160937</v>
      </c>
      <c r="BC14" s="30">
        <v>4.4836950167340701</v>
      </c>
      <c r="BD14" s="31">
        <v>131.05031261028941</v>
      </c>
      <c r="BE14" s="62">
        <v>1917.6071924926264</v>
      </c>
      <c r="BF14" s="30">
        <v>262.44184289191872</v>
      </c>
      <c r="BG14" s="30">
        <v>834.07307012082765</v>
      </c>
      <c r="BH14" s="30">
        <v>297.61997426757955</v>
      </c>
      <c r="BI14" s="30">
        <v>38.321137294833463</v>
      </c>
      <c r="BJ14" s="30">
        <v>5136.0013993672001</v>
      </c>
      <c r="BK14" s="30">
        <v>346.79082790679809</v>
      </c>
      <c r="BL14" s="31">
        <v>0.16130994444767571</v>
      </c>
      <c r="BM14" s="30">
        <v>423.29185030921559</v>
      </c>
      <c r="BN14" s="30">
        <v>154.06784604661766</v>
      </c>
      <c r="BO14" s="30">
        <v>1.9517768069022212</v>
      </c>
      <c r="BP14" s="30">
        <v>26.351699391303164</v>
      </c>
      <c r="BQ14" s="30">
        <v>7465.6297849797393</v>
      </c>
      <c r="BR14" s="30">
        <v>217.54488331576368</v>
      </c>
      <c r="BS14" s="70">
        <v>255.76590110746571</v>
      </c>
      <c r="BT14" s="70">
        <v>416.31113426414305</v>
      </c>
      <c r="BU14" s="30">
        <v>409.71555018874773</v>
      </c>
      <c r="BV14" s="30">
        <v>170.92702460454046</v>
      </c>
      <c r="BW14" s="31">
        <v>7.2790185965896281</v>
      </c>
      <c r="BX14" s="30">
        <v>114.74420285563831</v>
      </c>
      <c r="BY14" s="30">
        <v>17.22426914163038</v>
      </c>
      <c r="BZ14" s="30">
        <v>764.69918620169722</v>
      </c>
      <c r="CA14" s="30">
        <v>957.55771409336876</v>
      </c>
      <c r="CB14" s="118">
        <v>114.39886927678521</v>
      </c>
      <c r="CC14" s="30">
        <v>29.685706193288564</v>
      </c>
      <c r="CD14" s="119">
        <v>67.486754821669621</v>
      </c>
      <c r="CE14" s="30">
        <v>0</v>
      </c>
      <c r="CF14" s="30">
        <v>0</v>
      </c>
      <c r="CG14" s="31">
        <v>0</v>
      </c>
      <c r="CH14" s="11"/>
      <c r="CI14" s="11"/>
      <c r="CJ14" s="29">
        <v>785682</v>
      </c>
      <c r="CK14" s="30">
        <v>92</v>
      </c>
      <c r="CL14" s="31">
        <v>0</v>
      </c>
      <c r="CM14" s="30">
        <v>0</v>
      </c>
      <c r="CN14" s="30">
        <v>-22077</v>
      </c>
      <c r="CO14" s="31">
        <v>0</v>
      </c>
      <c r="CP14" s="31">
        <v>247468</v>
      </c>
      <c r="CQ14" s="149">
        <f t="shared" si="10"/>
        <v>1011165</v>
      </c>
      <c r="CR14" s="150">
        <f t="shared" si="11"/>
        <v>1137632</v>
      </c>
      <c r="CS14" s="10"/>
      <c r="CT14" s="12"/>
    </row>
    <row r="15" spans="1:99" x14ac:dyDescent="0.2">
      <c r="A15" s="23" t="s">
        <v>11</v>
      </c>
      <c r="B15" s="94" t="s">
        <v>111</v>
      </c>
      <c r="C15" s="159">
        <f t="shared" si="9"/>
        <v>2212.0000000000005</v>
      </c>
      <c r="D15" s="29">
        <v>23.245786127065134</v>
      </c>
      <c r="E15" s="30">
        <v>2.8918874028284187</v>
      </c>
      <c r="F15" s="30">
        <v>8.6016533833065734E-2</v>
      </c>
      <c r="G15" s="62">
        <v>3.5767965473897401</v>
      </c>
      <c r="H15" s="30">
        <v>27.151445849783762</v>
      </c>
      <c r="I15" s="30">
        <v>1.5144505647259932</v>
      </c>
      <c r="J15" s="30">
        <v>3.1376871231255539</v>
      </c>
      <c r="K15" s="30">
        <v>2.9179418532590402</v>
      </c>
      <c r="L15" s="30">
        <v>3.6080199495183654</v>
      </c>
      <c r="M15" s="30">
        <v>1.3604729091633641</v>
      </c>
      <c r="N15" s="30">
        <v>2.5343461507860763</v>
      </c>
      <c r="O15" s="30">
        <v>6.0170042077810217</v>
      </c>
      <c r="P15" s="30">
        <v>10.34673326146331</v>
      </c>
      <c r="Q15" s="30">
        <v>11.400752869840154</v>
      </c>
      <c r="R15" s="30">
        <v>4.9040942873319695</v>
      </c>
      <c r="S15" s="30">
        <v>1.2646929113577783</v>
      </c>
      <c r="T15" s="30">
        <v>15.131571471719212</v>
      </c>
      <c r="U15" s="30">
        <v>57.064721106387957</v>
      </c>
      <c r="V15" s="30">
        <v>17.403983007777949</v>
      </c>
      <c r="W15" s="30">
        <v>5.1511068004050289</v>
      </c>
      <c r="X15" s="30">
        <v>11.397135653826213</v>
      </c>
      <c r="Y15" s="30">
        <v>1.7022074861022383</v>
      </c>
      <c r="Z15" s="30">
        <v>0.86487682713923142</v>
      </c>
      <c r="AA15" s="30">
        <v>1.2739508803550839</v>
      </c>
      <c r="AB15" s="30">
        <v>4.0364743069849851</v>
      </c>
      <c r="AC15" s="31">
        <v>24.771232767988806</v>
      </c>
      <c r="AD15" s="29">
        <v>8.2644720143078683</v>
      </c>
      <c r="AE15" s="30">
        <v>5.9327845521626836E-3</v>
      </c>
      <c r="AF15" s="30">
        <v>0.1879200063489162</v>
      </c>
      <c r="AG15" s="30">
        <v>9.5514670418073333</v>
      </c>
      <c r="AH15" s="31">
        <v>4.6785682122817758E-2</v>
      </c>
      <c r="AI15" s="30">
        <v>11.535729269431931</v>
      </c>
      <c r="AJ15" s="30">
        <v>3.9426735246934732</v>
      </c>
      <c r="AK15" s="31">
        <v>24.901777977341002</v>
      </c>
      <c r="AL15" s="30">
        <v>5.1012832852630057</v>
      </c>
      <c r="AM15" s="30">
        <v>1324.0275222890259</v>
      </c>
      <c r="AN15" s="31">
        <v>245.03742182040696</v>
      </c>
      <c r="AO15" s="30">
        <v>50.598119131955045</v>
      </c>
      <c r="AP15" s="30">
        <v>5.8412439514099719E-3</v>
      </c>
      <c r="AQ15" s="30">
        <v>1.2074860947512529E-3</v>
      </c>
      <c r="AR15" s="30">
        <v>28.897618864945244</v>
      </c>
      <c r="AS15" s="31">
        <v>0.54099207424079654</v>
      </c>
      <c r="AT15" s="30">
        <v>8.6229848611142419</v>
      </c>
      <c r="AU15" s="31">
        <v>26.81038792554774</v>
      </c>
      <c r="AV15" s="30">
        <v>6.0680173955088748</v>
      </c>
      <c r="AW15" s="30">
        <v>0.63893286597141774</v>
      </c>
      <c r="AX15" s="30">
        <v>1.5198664005628922E-3</v>
      </c>
      <c r="AY15" s="30">
        <v>9.2621719944874616</v>
      </c>
      <c r="AZ15" s="30">
        <v>23.444275142697236</v>
      </c>
      <c r="BA15" s="31">
        <v>2.2011126761062036</v>
      </c>
      <c r="BB15" s="30">
        <v>0.39171897804686368</v>
      </c>
      <c r="BC15" s="30">
        <v>0.14201606436641936</v>
      </c>
      <c r="BD15" s="31">
        <v>2.0646534331148594</v>
      </c>
      <c r="BE15" s="62">
        <v>26.560131910682983</v>
      </c>
      <c r="BF15" s="30">
        <v>27.324332548305321</v>
      </c>
      <c r="BG15" s="30">
        <v>17.048650933012915</v>
      </c>
      <c r="BH15" s="30">
        <v>7.811891462084537</v>
      </c>
      <c r="BI15" s="30">
        <v>0.80025364082087802</v>
      </c>
      <c r="BJ15" s="30">
        <v>27.596491276205317</v>
      </c>
      <c r="BK15" s="30">
        <v>5.6016559398760775</v>
      </c>
      <c r="BL15" s="31">
        <v>1.9078340108948418E-3</v>
      </c>
      <c r="BM15" s="30">
        <v>15.739226626240338</v>
      </c>
      <c r="BN15" s="30">
        <v>4.3677114305682272</v>
      </c>
      <c r="BO15" s="30">
        <v>1.5979507577446282E-2</v>
      </c>
      <c r="BP15" s="30">
        <v>1.5110276842604809E-2</v>
      </c>
      <c r="BQ15" s="30">
        <v>0.48889753966321514</v>
      </c>
      <c r="BR15" s="30">
        <v>5.366353950843914</v>
      </c>
      <c r="BS15" s="70">
        <v>7.6397883176312771</v>
      </c>
      <c r="BT15" s="70">
        <v>1.6727311315555131</v>
      </c>
      <c r="BU15" s="30">
        <v>1.8898927166608708</v>
      </c>
      <c r="BV15" s="30">
        <v>1.7382259616234991E-2</v>
      </c>
      <c r="BW15" s="31">
        <v>0.11303508874087184</v>
      </c>
      <c r="BX15" s="30">
        <v>9.3142048406762959E-4</v>
      </c>
      <c r="BY15" s="30">
        <v>6.1815517566647313E-3</v>
      </c>
      <c r="BZ15" s="30">
        <v>19.161077001443871</v>
      </c>
      <c r="CA15" s="30">
        <v>1.3829929045488756</v>
      </c>
      <c r="CB15" s="118">
        <v>0.18504942439797542</v>
      </c>
      <c r="CC15" s="30">
        <v>3.1899026251664511</v>
      </c>
      <c r="CD15" s="119">
        <v>0.95249612347268831</v>
      </c>
      <c r="CE15" s="30">
        <v>0</v>
      </c>
      <c r="CF15" s="30">
        <v>0</v>
      </c>
      <c r="CG15" s="31">
        <v>0</v>
      </c>
      <c r="CH15" s="11"/>
      <c r="CI15" s="11"/>
      <c r="CJ15" s="29">
        <v>238490</v>
      </c>
      <c r="CK15" s="30">
        <v>0</v>
      </c>
      <c r="CL15" s="31">
        <v>0</v>
      </c>
      <c r="CM15" s="30">
        <v>0</v>
      </c>
      <c r="CN15" s="30">
        <v>-815</v>
      </c>
      <c r="CO15" s="31">
        <v>0</v>
      </c>
      <c r="CP15" s="31">
        <v>33310</v>
      </c>
      <c r="CQ15" s="149">
        <f t="shared" si="10"/>
        <v>270985</v>
      </c>
      <c r="CR15" s="150">
        <f t="shared" si="11"/>
        <v>273197</v>
      </c>
      <c r="CS15" s="10"/>
      <c r="CT15" s="12"/>
      <c r="CU15" s="12"/>
    </row>
    <row r="16" spans="1:99" x14ac:dyDescent="0.2">
      <c r="A16" s="23" t="s">
        <v>12</v>
      </c>
      <c r="B16" s="94" t="s">
        <v>112</v>
      </c>
      <c r="C16" s="159">
        <f t="shared" si="9"/>
        <v>399876.00000000017</v>
      </c>
      <c r="D16" s="29">
        <v>821.24424119710852</v>
      </c>
      <c r="E16" s="30">
        <v>60.572642618137237</v>
      </c>
      <c r="F16" s="30">
        <v>43.360391083646192</v>
      </c>
      <c r="G16" s="62">
        <v>565.8380517384046</v>
      </c>
      <c r="H16" s="30">
        <v>1534.8597586482704</v>
      </c>
      <c r="I16" s="30">
        <v>40909.088582960649</v>
      </c>
      <c r="J16" s="30">
        <v>43965.349193697897</v>
      </c>
      <c r="K16" s="30">
        <v>28289.651326804273</v>
      </c>
      <c r="L16" s="30">
        <v>2907.8301110426501</v>
      </c>
      <c r="M16" s="30">
        <v>16740.68492399844</v>
      </c>
      <c r="N16" s="30">
        <v>272.54395179458521</v>
      </c>
      <c r="O16" s="30">
        <v>17.941394925683085</v>
      </c>
      <c r="P16" s="30">
        <v>205.31741386869263</v>
      </c>
      <c r="Q16" s="30">
        <v>87.382392217135589</v>
      </c>
      <c r="R16" s="30">
        <v>3624.9716885363864</v>
      </c>
      <c r="S16" s="30">
        <v>2332.5475915398229</v>
      </c>
      <c r="T16" s="30">
        <v>319.77059691346977</v>
      </c>
      <c r="U16" s="30">
        <v>3953.5805131883712</v>
      </c>
      <c r="V16" s="30">
        <v>670.41386651147775</v>
      </c>
      <c r="W16" s="30">
        <v>2704.726277747181</v>
      </c>
      <c r="X16" s="30">
        <v>4359.5145360450315</v>
      </c>
      <c r="Y16" s="30">
        <v>163214.78462687536</v>
      </c>
      <c r="Z16" s="30">
        <v>336.44916544455469</v>
      </c>
      <c r="AA16" s="30">
        <v>18166.099069285956</v>
      </c>
      <c r="AB16" s="30">
        <v>3825.4754268746783</v>
      </c>
      <c r="AC16" s="31">
        <v>2478.1135419826355</v>
      </c>
      <c r="AD16" s="29">
        <v>326.76069784280759</v>
      </c>
      <c r="AE16" s="30">
        <v>38.181091703218492</v>
      </c>
      <c r="AF16" s="30">
        <v>22.170458374914947</v>
      </c>
      <c r="AG16" s="30">
        <v>244.10199557761135</v>
      </c>
      <c r="AH16" s="31">
        <v>3.3014678540911149</v>
      </c>
      <c r="AI16" s="30">
        <v>573.50706385463354</v>
      </c>
      <c r="AJ16" s="30">
        <v>1566.5049001963434</v>
      </c>
      <c r="AK16" s="31">
        <v>2473.8542950318056</v>
      </c>
      <c r="AL16" s="30">
        <v>1331.4748108836177</v>
      </c>
      <c r="AM16" s="30">
        <v>12543.195702301064</v>
      </c>
      <c r="AN16" s="31">
        <v>12084.445551860026</v>
      </c>
      <c r="AO16" s="30">
        <v>3380.5167877409153</v>
      </c>
      <c r="AP16" s="30">
        <v>4.115463215629477</v>
      </c>
      <c r="AQ16" s="30">
        <v>10.374426504538404</v>
      </c>
      <c r="AR16" s="30">
        <v>254.57534913329707</v>
      </c>
      <c r="AS16" s="31">
        <v>47.269852607819608</v>
      </c>
      <c r="AT16" s="30">
        <v>427.76053769927836</v>
      </c>
      <c r="AU16" s="31">
        <v>259.52797414750631</v>
      </c>
      <c r="AV16" s="30">
        <v>274.96829024804344</v>
      </c>
      <c r="AW16" s="30">
        <v>79.630144856874935</v>
      </c>
      <c r="AX16" s="30">
        <v>742.73325681271001</v>
      </c>
      <c r="AY16" s="30">
        <v>52.473348181475373</v>
      </c>
      <c r="AZ16" s="30">
        <v>664.08958210827097</v>
      </c>
      <c r="BA16" s="31">
        <v>261.67370263145972</v>
      </c>
      <c r="BB16" s="30">
        <v>590.44467215015175</v>
      </c>
      <c r="BC16" s="30">
        <v>28.136918849359681</v>
      </c>
      <c r="BD16" s="31">
        <v>269.59363363937229</v>
      </c>
      <c r="BE16" s="62">
        <v>2099.5678001954625</v>
      </c>
      <c r="BF16" s="30">
        <v>294.76414860745115</v>
      </c>
      <c r="BG16" s="30">
        <v>1503.7491182369906</v>
      </c>
      <c r="BH16" s="30">
        <v>336.53743875274751</v>
      </c>
      <c r="BI16" s="30">
        <v>207.55244616228362</v>
      </c>
      <c r="BJ16" s="30">
        <v>1345.514443137967</v>
      </c>
      <c r="BK16" s="30">
        <v>581.21425759504439</v>
      </c>
      <c r="BL16" s="31">
        <v>1.0100800065656923</v>
      </c>
      <c r="BM16" s="30">
        <v>355.17440923815008</v>
      </c>
      <c r="BN16" s="30">
        <v>617.20805525832486</v>
      </c>
      <c r="BO16" s="30">
        <v>159.92085244799162</v>
      </c>
      <c r="BP16" s="30">
        <v>33.164715632323656</v>
      </c>
      <c r="BQ16" s="30">
        <v>311.38823660113422</v>
      </c>
      <c r="BR16" s="30">
        <v>7742.5434673713744</v>
      </c>
      <c r="BS16" s="70">
        <v>821.47133447775411</v>
      </c>
      <c r="BT16" s="70">
        <v>574.57981319520263</v>
      </c>
      <c r="BU16" s="30">
        <v>695.01028999924858</v>
      </c>
      <c r="BV16" s="30">
        <v>178.32937952656616</v>
      </c>
      <c r="BW16" s="31">
        <v>29.397129763784012</v>
      </c>
      <c r="BX16" s="30">
        <v>458.96676788666286</v>
      </c>
      <c r="BY16" s="30">
        <v>38.045761433018775</v>
      </c>
      <c r="BZ16" s="30">
        <v>120.23801890015159</v>
      </c>
      <c r="CA16" s="30">
        <v>48.270221761457243</v>
      </c>
      <c r="CB16" s="118">
        <v>28.203306090377918</v>
      </c>
      <c r="CC16" s="30">
        <v>63.521571252186973</v>
      </c>
      <c r="CD16" s="119">
        <v>267.16368292245471</v>
      </c>
      <c r="CE16" s="30">
        <v>0</v>
      </c>
      <c r="CF16" s="30">
        <v>0</v>
      </c>
      <c r="CG16" s="31">
        <v>0</v>
      </c>
      <c r="CH16" s="11"/>
      <c r="CI16" s="11"/>
      <c r="CJ16" s="29">
        <v>306548</v>
      </c>
      <c r="CK16" s="30">
        <v>0</v>
      </c>
      <c r="CL16" s="31">
        <v>0</v>
      </c>
      <c r="CM16" s="30">
        <v>1902</v>
      </c>
      <c r="CN16" s="30">
        <v>-8188</v>
      </c>
      <c r="CO16" s="31">
        <v>0</v>
      </c>
      <c r="CP16" s="31">
        <v>398226</v>
      </c>
      <c r="CQ16" s="149">
        <f t="shared" si="10"/>
        <v>698488</v>
      </c>
      <c r="CR16" s="150">
        <f t="shared" si="11"/>
        <v>1098364.0000000002</v>
      </c>
      <c r="CS16" s="10"/>
      <c r="CT16" s="12"/>
    </row>
    <row r="17" spans="1:98" x14ac:dyDescent="0.2">
      <c r="A17" s="23" t="s">
        <v>13</v>
      </c>
      <c r="B17" s="94" t="s">
        <v>113</v>
      </c>
      <c r="C17" s="159">
        <f t="shared" si="9"/>
        <v>49478</v>
      </c>
      <c r="D17" s="29">
        <v>125.8488367942624</v>
      </c>
      <c r="E17" s="30">
        <v>45.620073554985986</v>
      </c>
      <c r="F17" s="30">
        <v>0.7662194594302143</v>
      </c>
      <c r="G17" s="62">
        <v>23.327208736496367</v>
      </c>
      <c r="H17" s="30">
        <v>293.85819139109162</v>
      </c>
      <c r="I17" s="30">
        <v>1040.3730550527107</v>
      </c>
      <c r="J17" s="30">
        <v>10093.939673539298</v>
      </c>
      <c r="K17" s="30">
        <v>199.38132949956255</v>
      </c>
      <c r="L17" s="30">
        <v>47.211444887975773</v>
      </c>
      <c r="M17" s="30">
        <v>33.416621394844483</v>
      </c>
      <c r="N17" s="30">
        <v>12.640824126541307</v>
      </c>
      <c r="O17" s="30">
        <v>10.277932285870239</v>
      </c>
      <c r="P17" s="30">
        <v>286.17936386150836</v>
      </c>
      <c r="Q17" s="30">
        <v>19.482184993702315</v>
      </c>
      <c r="R17" s="30">
        <v>116.82835124381657</v>
      </c>
      <c r="S17" s="30">
        <v>95.128783316002966</v>
      </c>
      <c r="T17" s="30">
        <v>66.837518474888327</v>
      </c>
      <c r="U17" s="30">
        <v>200.22171812706449</v>
      </c>
      <c r="V17" s="30">
        <v>51.661072287337667</v>
      </c>
      <c r="W17" s="30">
        <v>123.13047184045715</v>
      </c>
      <c r="X17" s="30">
        <v>146.52896950679835</v>
      </c>
      <c r="Y17" s="30">
        <v>437.29234157237647</v>
      </c>
      <c r="Z17" s="30">
        <v>5.4610654855262153</v>
      </c>
      <c r="AA17" s="30">
        <v>38.531403840652651</v>
      </c>
      <c r="AB17" s="30">
        <v>38.708698593191357</v>
      </c>
      <c r="AC17" s="31">
        <v>77.627077630155881</v>
      </c>
      <c r="AD17" s="29">
        <v>146.79722536052512</v>
      </c>
      <c r="AE17" s="30">
        <v>52.820304251541025</v>
      </c>
      <c r="AF17" s="30">
        <v>34.662054751114241</v>
      </c>
      <c r="AG17" s="30">
        <v>157.47663211684841</v>
      </c>
      <c r="AH17" s="31">
        <v>4.878845807755666</v>
      </c>
      <c r="AI17" s="30">
        <v>117.98219032898353</v>
      </c>
      <c r="AJ17" s="30">
        <v>124.67698579698332</v>
      </c>
      <c r="AK17" s="31">
        <v>200.44862223604076</v>
      </c>
      <c r="AL17" s="30">
        <v>45.310218174043342</v>
      </c>
      <c r="AM17" s="30">
        <v>2146.2560014604242</v>
      </c>
      <c r="AN17" s="31">
        <v>1451.9084343452514</v>
      </c>
      <c r="AO17" s="30">
        <v>750.43794447026301</v>
      </c>
      <c r="AP17" s="30">
        <v>2.9509900939365887</v>
      </c>
      <c r="AQ17" s="30">
        <v>0.36253032925709289</v>
      </c>
      <c r="AR17" s="30">
        <v>368.32956605080443</v>
      </c>
      <c r="AS17" s="31">
        <v>21.31769763033591</v>
      </c>
      <c r="AT17" s="30">
        <v>58.664005685937298</v>
      </c>
      <c r="AU17" s="31">
        <v>369.10978053669481</v>
      </c>
      <c r="AV17" s="30">
        <v>18.660078843926211</v>
      </c>
      <c r="AW17" s="30">
        <v>34.295375446825624</v>
      </c>
      <c r="AX17" s="30">
        <v>189.06384676895661</v>
      </c>
      <c r="AY17" s="30">
        <v>25.369931847247557</v>
      </c>
      <c r="AZ17" s="30">
        <v>58.941099717002047</v>
      </c>
      <c r="BA17" s="31">
        <v>29.497743376106627</v>
      </c>
      <c r="BB17" s="30">
        <v>40.129895606367441</v>
      </c>
      <c r="BC17" s="30">
        <v>2.5729982135258656</v>
      </c>
      <c r="BD17" s="31">
        <v>257.38196958388534</v>
      </c>
      <c r="BE17" s="62">
        <v>691.21926074640533</v>
      </c>
      <c r="BF17" s="30">
        <v>62.881029893940621</v>
      </c>
      <c r="BG17" s="30">
        <v>91.539858395362529</v>
      </c>
      <c r="BH17" s="30">
        <v>145.76515583169081</v>
      </c>
      <c r="BI17" s="30">
        <v>104.12894031704187</v>
      </c>
      <c r="BJ17" s="30">
        <v>101.34396182658017</v>
      </c>
      <c r="BK17" s="30">
        <v>25.383907217028757</v>
      </c>
      <c r="BL17" s="31">
        <v>6.7566196574987227</v>
      </c>
      <c r="BM17" s="30">
        <v>67.897950710640586</v>
      </c>
      <c r="BN17" s="30">
        <v>24.126669873802456</v>
      </c>
      <c r="BO17" s="30">
        <v>1.7514200704160734</v>
      </c>
      <c r="BP17" s="30">
        <v>41.593350140769765</v>
      </c>
      <c r="BQ17" s="30">
        <v>201.08590937125567</v>
      </c>
      <c r="BR17" s="30">
        <v>69.323994956173138</v>
      </c>
      <c r="BS17" s="70">
        <v>25186.311315742019</v>
      </c>
      <c r="BT17" s="70">
        <v>1072.5130034807207</v>
      </c>
      <c r="BU17" s="30">
        <v>483.69483883903069</v>
      </c>
      <c r="BV17" s="30">
        <v>492.72983999508489</v>
      </c>
      <c r="BW17" s="31">
        <v>32.84305995551145</v>
      </c>
      <c r="BX17" s="30">
        <v>37.443928883807743</v>
      </c>
      <c r="BY17" s="30">
        <v>15.427022674782968</v>
      </c>
      <c r="BZ17" s="30">
        <v>25.893926184831805</v>
      </c>
      <c r="CA17" s="30">
        <v>40.612738554854126</v>
      </c>
      <c r="CB17" s="118">
        <v>18.255520637111488</v>
      </c>
      <c r="CC17" s="30">
        <v>9.2825677944049296</v>
      </c>
      <c r="CD17" s="119">
        <v>87.610807922096498</v>
      </c>
      <c r="CE17" s="30">
        <v>0</v>
      </c>
      <c r="CF17" s="30">
        <v>0</v>
      </c>
      <c r="CG17" s="31">
        <v>0</v>
      </c>
      <c r="CH17" s="11"/>
      <c r="CI17" s="11"/>
      <c r="CJ17" s="29">
        <v>774941</v>
      </c>
      <c r="CK17" s="30">
        <v>0</v>
      </c>
      <c r="CL17" s="31">
        <v>0</v>
      </c>
      <c r="CM17" s="30">
        <v>2855</v>
      </c>
      <c r="CN17" s="30">
        <v>74142</v>
      </c>
      <c r="CO17" s="31">
        <v>0</v>
      </c>
      <c r="CP17" s="31">
        <v>874653</v>
      </c>
      <c r="CQ17" s="149">
        <f t="shared" si="10"/>
        <v>1726591</v>
      </c>
      <c r="CR17" s="150">
        <f t="shared" si="11"/>
        <v>1776069</v>
      </c>
      <c r="CS17" s="10"/>
      <c r="CT17" s="12"/>
    </row>
    <row r="18" spans="1:98" x14ac:dyDescent="0.2">
      <c r="A18" s="23" t="s">
        <v>14</v>
      </c>
      <c r="B18" s="94" t="s">
        <v>114</v>
      </c>
      <c r="C18" s="159">
        <f t="shared" si="9"/>
        <v>184490.99999999997</v>
      </c>
      <c r="D18" s="29">
        <v>184.09289112494429</v>
      </c>
      <c r="E18" s="30">
        <v>166.33322766926898</v>
      </c>
      <c r="F18" s="30">
        <v>3.7324286690426129</v>
      </c>
      <c r="G18" s="62">
        <v>13.056133385595327</v>
      </c>
      <c r="H18" s="30">
        <v>248.81487735947516</v>
      </c>
      <c r="I18" s="30">
        <v>2183.6317690110482</v>
      </c>
      <c r="J18" s="30">
        <v>1185.7943495586956</v>
      </c>
      <c r="K18" s="30">
        <v>135992.4017158811</v>
      </c>
      <c r="L18" s="30">
        <v>1445.5844833908757</v>
      </c>
      <c r="M18" s="30">
        <v>41.235741026906979</v>
      </c>
      <c r="N18" s="30">
        <v>9.6205268371131112</v>
      </c>
      <c r="O18" s="30">
        <v>2.2342192595293473</v>
      </c>
      <c r="P18" s="30">
        <v>17.118838207966377</v>
      </c>
      <c r="Q18" s="30">
        <v>6.034221557968535</v>
      </c>
      <c r="R18" s="30">
        <v>917.60689637651126</v>
      </c>
      <c r="S18" s="30">
        <v>91.764457727055017</v>
      </c>
      <c r="T18" s="30">
        <v>83.998822216484285</v>
      </c>
      <c r="U18" s="30">
        <v>647.56211008339756</v>
      </c>
      <c r="V18" s="30">
        <v>94.803342990868074</v>
      </c>
      <c r="W18" s="30">
        <v>296.99779461890273</v>
      </c>
      <c r="X18" s="30">
        <v>476.81169507470878</v>
      </c>
      <c r="Y18" s="30">
        <v>29519.459026102952</v>
      </c>
      <c r="Z18" s="30">
        <v>54.615385588598919</v>
      </c>
      <c r="AA18" s="30">
        <v>3074.5034914649177</v>
      </c>
      <c r="AB18" s="30">
        <v>631.0958547263715</v>
      </c>
      <c r="AC18" s="31">
        <v>79.458940098316788</v>
      </c>
      <c r="AD18" s="29">
        <v>26.356484392912378</v>
      </c>
      <c r="AE18" s="30">
        <v>28.996899271971518</v>
      </c>
      <c r="AF18" s="30">
        <v>17.022218755097882</v>
      </c>
      <c r="AG18" s="30">
        <v>72.215904991373847</v>
      </c>
      <c r="AH18" s="31">
        <v>0.79442726294770449</v>
      </c>
      <c r="AI18" s="30">
        <v>124.25974863583863</v>
      </c>
      <c r="AJ18" s="30">
        <v>93.529671438632235</v>
      </c>
      <c r="AK18" s="31">
        <v>791.80255622608297</v>
      </c>
      <c r="AL18" s="30">
        <v>40.511499595110614</v>
      </c>
      <c r="AM18" s="30">
        <v>679.41557412930706</v>
      </c>
      <c r="AN18" s="31">
        <v>595.15068194279343</v>
      </c>
      <c r="AO18" s="30">
        <v>403.61606195639365</v>
      </c>
      <c r="AP18" s="30">
        <v>1.7975629769905921</v>
      </c>
      <c r="AQ18" s="30">
        <v>2.9295225408438608</v>
      </c>
      <c r="AR18" s="30">
        <v>24.934179339705747</v>
      </c>
      <c r="AS18" s="31">
        <v>2.1481272304767223</v>
      </c>
      <c r="AT18" s="30">
        <v>17.228314844398863</v>
      </c>
      <c r="AU18" s="31">
        <v>61.901112275451581</v>
      </c>
      <c r="AV18" s="30">
        <v>12.66824101909101</v>
      </c>
      <c r="AW18" s="30">
        <v>1.1000460466331603</v>
      </c>
      <c r="AX18" s="30">
        <v>0.35620303085732374</v>
      </c>
      <c r="AY18" s="30">
        <v>2.1693361107678562</v>
      </c>
      <c r="AZ18" s="30">
        <v>13.578463645720824</v>
      </c>
      <c r="BA18" s="31">
        <v>7.5717923510277156</v>
      </c>
      <c r="BB18" s="30">
        <v>2.0979058607147727</v>
      </c>
      <c r="BC18" s="30">
        <v>0.94276231116709475</v>
      </c>
      <c r="BD18" s="31">
        <v>44.418880379371899</v>
      </c>
      <c r="BE18" s="62">
        <v>484.19397249254695</v>
      </c>
      <c r="BF18" s="30">
        <v>13.755907070853016</v>
      </c>
      <c r="BG18" s="30">
        <v>72.179914480414055</v>
      </c>
      <c r="BH18" s="30">
        <v>168.84310898940413</v>
      </c>
      <c r="BI18" s="30">
        <v>31.192738381919714</v>
      </c>
      <c r="BJ18" s="30">
        <v>64.098592147494088</v>
      </c>
      <c r="BK18" s="30">
        <v>17.63439646311426</v>
      </c>
      <c r="BL18" s="31">
        <v>0.82603599728859212</v>
      </c>
      <c r="BM18" s="30">
        <v>19.662062251985148</v>
      </c>
      <c r="BN18" s="30">
        <v>18.270354840404149</v>
      </c>
      <c r="BO18" s="30">
        <v>0.17425646944506853</v>
      </c>
      <c r="BP18" s="30">
        <v>9.5437774473111077</v>
      </c>
      <c r="BQ18" s="30">
        <v>58.286943413240238</v>
      </c>
      <c r="BR18" s="30">
        <v>164.43374276636968</v>
      </c>
      <c r="BS18" s="70">
        <v>2299.3537496553363</v>
      </c>
      <c r="BT18" s="70">
        <v>198.17803575983629</v>
      </c>
      <c r="BU18" s="30">
        <v>25.756008803265519</v>
      </c>
      <c r="BV18" s="30">
        <v>105.26367740683217</v>
      </c>
      <c r="BW18" s="31">
        <v>4.08306908740499</v>
      </c>
      <c r="BX18" s="30">
        <v>40.544713775088816</v>
      </c>
      <c r="BY18" s="30">
        <v>5.7607973735875353</v>
      </c>
      <c r="BZ18" s="30">
        <v>0.42074057121084085</v>
      </c>
      <c r="CA18" s="30">
        <v>54.720938154389216</v>
      </c>
      <c r="CB18" s="118">
        <v>78.481979838094603</v>
      </c>
      <c r="CC18" s="30">
        <v>11.79134790156364</v>
      </c>
      <c r="CD18" s="119">
        <v>5.6717198913205218</v>
      </c>
      <c r="CE18" s="30">
        <v>0</v>
      </c>
      <c r="CF18" s="30">
        <v>0</v>
      </c>
      <c r="CG18" s="31">
        <v>0</v>
      </c>
      <c r="CH18" s="11"/>
      <c r="CI18" s="11"/>
      <c r="CJ18" s="29">
        <v>349973</v>
      </c>
      <c r="CK18" s="30">
        <v>0</v>
      </c>
      <c r="CL18" s="31">
        <v>0</v>
      </c>
      <c r="CM18" s="30">
        <v>0</v>
      </c>
      <c r="CN18" s="30">
        <v>-47981</v>
      </c>
      <c r="CO18" s="31">
        <v>0</v>
      </c>
      <c r="CP18" s="31">
        <v>970020</v>
      </c>
      <c r="CQ18" s="149">
        <f t="shared" si="10"/>
        <v>1272012</v>
      </c>
      <c r="CR18" s="150">
        <f t="shared" si="11"/>
        <v>1456503</v>
      </c>
      <c r="CS18" s="10"/>
      <c r="CT18" s="12"/>
    </row>
    <row r="19" spans="1:98" x14ac:dyDescent="0.2">
      <c r="A19" s="23" t="s">
        <v>15</v>
      </c>
      <c r="B19" s="94" t="s">
        <v>115</v>
      </c>
      <c r="C19" s="159">
        <f t="shared" si="9"/>
        <v>1008913.0000000001</v>
      </c>
      <c r="D19" s="29">
        <v>2794.630822961265</v>
      </c>
      <c r="E19" s="30">
        <v>9603.1079217859806</v>
      </c>
      <c r="F19" s="30">
        <v>12.399903221626513</v>
      </c>
      <c r="G19" s="62">
        <v>1665.8343389634172</v>
      </c>
      <c r="H19" s="30">
        <v>7895.6802564349136</v>
      </c>
      <c r="I19" s="30">
        <v>3859.2306257165296</v>
      </c>
      <c r="J19" s="30">
        <v>1626.0794744381083</v>
      </c>
      <c r="K19" s="30">
        <v>1243.4885846141842</v>
      </c>
      <c r="L19" s="30">
        <v>257362.14808469103</v>
      </c>
      <c r="M19" s="30">
        <v>16984.984085434553</v>
      </c>
      <c r="N19" s="30">
        <v>1379.9648763412765</v>
      </c>
      <c r="O19" s="30">
        <v>1089.2310762430479</v>
      </c>
      <c r="P19" s="30">
        <v>13659.423481880214</v>
      </c>
      <c r="Q19" s="30">
        <v>614.28552183991815</v>
      </c>
      <c r="R19" s="30">
        <v>14564.265147059494</v>
      </c>
      <c r="S19" s="30">
        <v>19611.75186842891</v>
      </c>
      <c r="T19" s="30">
        <v>11811.253001309578</v>
      </c>
      <c r="U19" s="30">
        <v>23617.670524241526</v>
      </c>
      <c r="V19" s="30">
        <v>1738.8091346685951</v>
      </c>
      <c r="W19" s="30">
        <v>9760.6601378596479</v>
      </c>
      <c r="X19" s="30">
        <v>8966.9992689743667</v>
      </c>
      <c r="Y19" s="30">
        <v>8807.2618986929083</v>
      </c>
      <c r="Z19" s="30">
        <v>1497.2341224090071</v>
      </c>
      <c r="AA19" s="30">
        <v>127067.44507754801</v>
      </c>
      <c r="AB19" s="30">
        <v>11874.888640671172</v>
      </c>
      <c r="AC19" s="31">
        <v>3857.2081116361119</v>
      </c>
      <c r="AD19" s="29">
        <v>39087.955764388171</v>
      </c>
      <c r="AE19" s="30">
        <v>108.46467979443685</v>
      </c>
      <c r="AF19" s="30">
        <v>147.25185301093467</v>
      </c>
      <c r="AG19" s="30">
        <v>871.42153761108716</v>
      </c>
      <c r="AH19" s="31">
        <v>29.645058650623699</v>
      </c>
      <c r="AI19" s="30">
        <v>74191.71001223076</v>
      </c>
      <c r="AJ19" s="30">
        <v>14647.467348540376</v>
      </c>
      <c r="AK19" s="31">
        <v>75954.439159464848</v>
      </c>
      <c r="AL19" s="30">
        <v>665.81029218433832</v>
      </c>
      <c r="AM19" s="30">
        <v>70938.548517800402</v>
      </c>
      <c r="AN19" s="31">
        <v>49960.12943646808</v>
      </c>
      <c r="AO19" s="30">
        <v>13696.763835522197</v>
      </c>
      <c r="AP19" s="30">
        <v>13.852141499910967</v>
      </c>
      <c r="AQ19" s="30">
        <v>57.015111094275412</v>
      </c>
      <c r="AR19" s="30">
        <v>3723.9907048733817</v>
      </c>
      <c r="AS19" s="31">
        <v>297.19786992364249</v>
      </c>
      <c r="AT19" s="30">
        <v>1611.1633067990274</v>
      </c>
      <c r="AU19" s="31">
        <v>1332.2834336112105</v>
      </c>
      <c r="AV19" s="30">
        <v>1591.287101708715</v>
      </c>
      <c r="AW19" s="30">
        <v>176.18846298039043</v>
      </c>
      <c r="AX19" s="30">
        <v>18.883586706852697</v>
      </c>
      <c r="AY19" s="30">
        <v>400.11968427560015</v>
      </c>
      <c r="AZ19" s="30">
        <v>2818.9862747507268</v>
      </c>
      <c r="BA19" s="31">
        <v>474.95258121017588</v>
      </c>
      <c r="BB19" s="30">
        <v>208.02305571350249</v>
      </c>
      <c r="BC19" s="30">
        <v>24.968507704816822</v>
      </c>
      <c r="BD19" s="31">
        <v>329.22176239135632</v>
      </c>
      <c r="BE19" s="62">
        <v>18371.1721324957</v>
      </c>
      <c r="BF19" s="30">
        <v>4029.7982728269058</v>
      </c>
      <c r="BG19" s="30">
        <v>4208.4191499208482</v>
      </c>
      <c r="BH19" s="30">
        <v>3677.5390328528392</v>
      </c>
      <c r="BI19" s="30">
        <v>231.40053900763587</v>
      </c>
      <c r="BJ19" s="30">
        <v>2683.3848104520066</v>
      </c>
      <c r="BK19" s="30">
        <v>884.7748516365416</v>
      </c>
      <c r="BL19" s="31">
        <v>478.46145587658651</v>
      </c>
      <c r="BM19" s="30">
        <v>1980.6479228126709</v>
      </c>
      <c r="BN19" s="30">
        <v>416.3761311667767</v>
      </c>
      <c r="BO19" s="30">
        <v>68.649919595849525</v>
      </c>
      <c r="BP19" s="30">
        <v>51.650417961210664</v>
      </c>
      <c r="BQ19" s="30">
        <v>923.92121845287397</v>
      </c>
      <c r="BR19" s="30">
        <v>3547.1238229490718</v>
      </c>
      <c r="BS19" s="70">
        <v>1166.9167810621304</v>
      </c>
      <c r="BT19" s="70">
        <v>1201.000957809621</v>
      </c>
      <c r="BU19" s="30">
        <v>445.60800246979147</v>
      </c>
      <c r="BV19" s="30">
        <v>210.27988607611971</v>
      </c>
      <c r="BW19" s="31">
        <v>13.791684540813705</v>
      </c>
      <c r="BX19" s="30">
        <v>650.81433303223594</v>
      </c>
      <c r="BY19" s="30">
        <v>39.98148159610102</v>
      </c>
      <c r="BZ19" s="30">
        <v>200.78369352846985</v>
      </c>
      <c r="CA19" s="30">
        <v>372.5931788822989</v>
      </c>
      <c r="CB19" s="118">
        <v>192.34300382488817</v>
      </c>
      <c r="CC19" s="30">
        <v>2063.387660028031</v>
      </c>
      <c r="CD19" s="119">
        <v>44458.502590166841</v>
      </c>
      <c r="CE19" s="30">
        <v>0</v>
      </c>
      <c r="CF19" s="30">
        <v>0</v>
      </c>
      <c r="CG19" s="31">
        <v>0</v>
      </c>
      <c r="CH19" s="11"/>
      <c r="CI19" s="11"/>
      <c r="CJ19" s="29">
        <v>94913</v>
      </c>
      <c r="CK19" s="30">
        <v>334</v>
      </c>
      <c r="CL19" s="31">
        <v>0</v>
      </c>
      <c r="CM19" s="30">
        <v>4884</v>
      </c>
      <c r="CN19" s="30">
        <v>-1781</v>
      </c>
      <c r="CO19" s="31">
        <v>0</v>
      </c>
      <c r="CP19" s="31">
        <v>657862</v>
      </c>
      <c r="CQ19" s="149">
        <f t="shared" si="10"/>
        <v>756212</v>
      </c>
      <c r="CR19" s="150">
        <f t="shared" si="11"/>
        <v>1765125</v>
      </c>
      <c r="CS19" s="10"/>
      <c r="CT19" s="12"/>
    </row>
    <row r="20" spans="1:98" x14ac:dyDescent="0.2">
      <c r="A20" s="23" t="s">
        <v>16</v>
      </c>
      <c r="B20" s="94" t="s">
        <v>116</v>
      </c>
      <c r="C20" s="159">
        <f t="shared" si="9"/>
        <v>812568.99999999977</v>
      </c>
      <c r="D20" s="29">
        <v>7061.2314778649088</v>
      </c>
      <c r="E20" s="30">
        <v>342.3222925999483</v>
      </c>
      <c r="F20" s="30">
        <v>15.081135772539653</v>
      </c>
      <c r="G20" s="62">
        <v>994.4022913819291</v>
      </c>
      <c r="H20" s="30">
        <v>89672.195622344778</v>
      </c>
      <c r="I20" s="30">
        <v>1457.8243168273948</v>
      </c>
      <c r="J20" s="30">
        <v>4176.1073274832224</v>
      </c>
      <c r="K20" s="30">
        <v>3495.9632052889938</v>
      </c>
      <c r="L20" s="30">
        <v>6947.267958591865</v>
      </c>
      <c r="M20" s="30">
        <v>193052.70597790147</v>
      </c>
      <c r="N20" s="30">
        <v>39871.75367923158</v>
      </c>
      <c r="O20" s="30">
        <v>294.43204958203324</v>
      </c>
      <c r="P20" s="30">
        <v>20799.976990662166</v>
      </c>
      <c r="Q20" s="30">
        <v>6628.9415686969987</v>
      </c>
      <c r="R20" s="30">
        <v>19477.063357794905</v>
      </c>
      <c r="S20" s="30">
        <v>9690.9680046106223</v>
      </c>
      <c r="T20" s="30">
        <v>1659.2208055794827</v>
      </c>
      <c r="U20" s="30">
        <v>14555.939194109375</v>
      </c>
      <c r="V20" s="30">
        <v>7361.710724567567</v>
      </c>
      <c r="W20" s="30">
        <v>7357.3480732868384</v>
      </c>
      <c r="X20" s="30">
        <v>11955.044485522089</v>
      </c>
      <c r="Y20" s="30">
        <v>11567.632667452131</v>
      </c>
      <c r="Z20" s="30">
        <v>224.78541163551685</v>
      </c>
      <c r="AA20" s="30">
        <v>7994.2316472280709</v>
      </c>
      <c r="AB20" s="30">
        <v>3245.8397145642712</v>
      </c>
      <c r="AC20" s="31">
        <v>1833.0385032390623</v>
      </c>
      <c r="AD20" s="29">
        <v>2188.6629078118626</v>
      </c>
      <c r="AE20" s="30">
        <v>138.71040602351474</v>
      </c>
      <c r="AF20" s="30">
        <v>117.46513255276056</v>
      </c>
      <c r="AG20" s="30">
        <v>1898.1529858469685</v>
      </c>
      <c r="AH20" s="31">
        <v>23.06894385324112</v>
      </c>
      <c r="AI20" s="30">
        <v>2763.4358457940193</v>
      </c>
      <c r="AJ20" s="30">
        <v>952.74602761647748</v>
      </c>
      <c r="AK20" s="31">
        <v>5109.7073884874926</v>
      </c>
      <c r="AL20" s="30">
        <v>1502.2086248901014</v>
      </c>
      <c r="AM20" s="30">
        <v>40523.801426147751</v>
      </c>
      <c r="AN20" s="31">
        <v>35578.406252817658</v>
      </c>
      <c r="AO20" s="30">
        <v>7312.3008203986064</v>
      </c>
      <c r="AP20" s="30">
        <v>23.279846781118355</v>
      </c>
      <c r="AQ20" s="30">
        <v>10.328312637139796</v>
      </c>
      <c r="AR20" s="30">
        <v>2881.1973803731685</v>
      </c>
      <c r="AS20" s="31">
        <v>2233.7794768531357</v>
      </c>
      <c r="AT20" s="30">
        <v>1865.0758945266502</v>
      </c>
      <c r="AU20" s="31">
        <v>10589.794145399846</v>
      </c>
      <c r="AV20" s="30">
        <v>39951.829704930627</v>
      </c>
      <c r="AW20" s="30">
        <v>578.41004656725613</v>
      </c>
      <c r="AX20" s="30">
        <v>198.19703222716245</v>
      </c>
      <c r="AY20" s="30">
        <v>494.36468278467225</v>
      </c>
      <c r="AZ20" s="30">
        <v>4950.9575155766315</v>
      </c>
      <c r="BA20" s="31">
        <v>1170.2263222805375</v>
      </c>
      <c r="BB20" s="30">
        <v>3580.3337282262846</v>
      </c>
      <c r="BC20" s="30">
        <v>320.85939593107292</v>
      </c>
      <c r="BD20" s="31">
        <v>1430.8125440505573</v>
      </c>
      <c r="BE20" s="62">
        <v>17661.642615648929</v>
      </c>
      <c r="BF20" s="30">
        <v>2575.5681887410146</v>
      </c>
      <c r="BG20" s="30">
        <v>7775.3982207912904</v>
      </c>
      <c r="BH20" s="30">
        <v>2199.9515231920786</v>
      </c>
      <c r="BI20" s="30">
        <v>1320.6328143625199</v>
      </c>
      <c r="BJ20" s="30">
        <v>9682.6316372282181</v>
      </c>
      <c r="BK20" s="30">
        <v>2853.5660038367655</v>
      </c>
      <c r="BL20" s="31">
        <v>66.053896037205277</v>
      </c>
      <c r="BM20" s="30">
        <v>2034.8892209755343</v>
      </c>
      <c r="BN20" s="30">
        <v>3668.6419973966363</v>
      </c>
      <c r="BO20" s="30">
        <v>1645.3034716193786</v>
      </c>
      <c r="BP20" s="30">
        <v>174.65879053494189</v>
      </c>
      <c r="BQ20" s="30">
        <v>4001.1600361000019</v>
      </c>
      <c r="BR20" s="30">
        <v>77277.357236794502</v>
      </c>
      <c r="BS20" s="70">
        <v>16880.727431979536</v>
      </c>
      <c r="BT20" s="70">
        <v>9500.1920567199231</v>
      </c>
      <c r="BU20" s="30">
        <v>4457.6722313866958</v>
      </c>
      <c r="BV20" s="30">
        <v>1070.68729665298</v>
      </c>
      <c r="BW20" s="31">
        <v>309.88116340407282</v>
      </c>
      <c r="BX20" s="30">
        <v>243.8406330864544</v>
      </c>
      <c r="BY20" s="30">
        <v>530.18429555164334</v>
      </c>
      <c r="BZ20" s="30">
        <v>1719.1091492798009</v>
      </c>
      <c r="CA20" s="30">
        <v>637.68257850240605</v>
      </c>
      <c r="CB20" s="118">
        <v>177.75392411174113</v>
      </c>
      <c r="CC20" s="30">
        <v>147.50279569771305</v>
      </c>
      <c r="CD20" s="119">
        <v>3835.1695151619647</v>
      </c>
      <c r="CE20" s="30">
        <v>0</v>
      </c>
      <c r="CF20" s="30">
        <v>0</v>
      </c>
      <c r="CG20" s="31">
        <v>0</v>
      </c>
      <c r="CH20" s="11"/>
      <c r="CI20" s="11"/>
      <c r="CJ20" s="29">
        <v>336611</v>
      </c>
      <c r="CK20" s="30">
        <v>0</v>
      </c>
      <c r="CL20" s="31">
        <v>0</v>
      </c>
      <c r="CM20" s="30">
        <v>0</v>
      </c>
      <c r="CN20" s="30">
        <v>-89049</v>
      </c>
      <c r="CO20" s="31">
        <v>0</v>
      </c>
      <c r="CP20" s="31">
        <v>1024879</v>
      </c>
      <c r="CQ20" s="149">
        <f t="shared" si="10"/>
        <v>1272441</v>
      </c>
      <c r="CR20" s="150">
        <f t="shared" si="11"/>
        <v>2085009.9999999998</v>
      </c>
      <c r="CS20" s="10"/>
      <c r="CT20" s="12"/>
    </row>
    <row r="21" spans="1:98" x14ac:dyDescent="0.2">
      <c r="A21" s="23" t="s">
        <v>17</v>
      </c>
      <c r="B21" s="94" t="s">
        <v>117</v>
      </c>
      <c r="C21" s="159">
        <f t="shared" si="9"/>
        <v>81671.999999999985</v>
      </c>
      <c r="D21" s="29">
        <v>127.75463021967015</v>
      </c>
      <c r="E21" s="30">
        <v>22.199741725883694</v>
      </c>
      <c r="F21" s="30">
        <v>12.957184664883025</v>
      </c>
      <c r="G21" s="62">
        <v>14.725809021414076</v>
      </c>
      <c r="H21" s="30">
        <v>450.24946094097919</v>
      </c>
      <c r="I21" s="30">
        <v>104.33415732489935</v>
      </c>
      <c r="J21" s="30">
        <v>18.726927284368482</v>
      </c>
      <c r="K21" s="30">
        <v>263.76229747046824</v>
      </c>
      <c r="L21" s="30">
        <v>42.51460487041544</v>
      </c>
      <c r="M21" s="30">
        <v>903.48639558137631</v>
      </c>
      <c r="N21" s="30">
        <v>8868.8636931606397</v>
      </c>
      <c r="O21" s="30">
        <v>23.978448287820679</v>
      </c>
      <c r="P21" s="30">
        <v>73.599055125519598</v>
      </c>
      <c r="Q21" s="30">
        <v>47.548876958638957</v>
      </c>
      <c r="R21" s="30">
        <v>399.86174880402422</v>
      </c>
      <c r="S21" s="30">
        <v>100.95897021968945</v>
      </c>
      <c r="T21" s="30">
        <v>57.734289792166521</v>
      </c>
      <c r="U21" s="30">
        <v>226.98316275937231</v>
      </c>
      <c r="V21" s="30">
        <v>823.58357839699897</v>
      </c>
      <c r="W21" s="30">
        <v>147.72105507957909</v>
      </c>
      <c r="X21" s="30">
        <v>159.50834451155461</v>
      </c>
      <c r="Y21" s="30">
        <v>731.72826526052245</v>
      </c>
      <c r="Z21" s="30">
        <v>13.168360369881492</v>
      </c>
      <c r="AA21" s="30">
        <v>69.809642869732215</v>
      </c>
      <c r="AB21" s="30">
        <v>191.62753910049554</v>
      </c>
      <c r="AC21" s="31">
        <v>194.62175999791921</v>
      </c>
      <c r="AD21" s="29">
        <v>382.32529733582817</v>
      </c>
      <c r="AE21" s="30">
        <v>19.585630038178891</v>
      </c>
      <c r="AF21" s="30">
        <v>11.207144469449858</v>
      </c>
      <c r="AG21" s="30">
        <v>66.107456618688119</v>
      </c>
      <c r="AH21" s="31">
        <v>1.3734898000399882</v>
      </c>
      <c r="AI21" s="30">
        <v>158.05644011241296</v>
      </c>
      <c r="AJ21" s="30">
        <v>44.482252944608867</v>
      </c>
      <c r="AK21" s="31">
        <v>401.85272804847818</v>
      </c>
      <c r="AL21" s="30">
        <v>94.819460759983272</v>
      </c>
      <c r="AM21" s="30">
        <v>5035.477705231403</v>
      </c>
      <c r="AN21" s="31">
        <v>3521.6925437979453</v>
      </c>
      <c r="AO21" s="30">
        <v>884.74001252559378</v>
      </c>
      <c r="AP21" s="30">
        <v>0.50757339685786018</v>
      </c>
      <c r="AQ21" s="30">
        <v>2.3082970583013847</v>
      </c>
      <c r="AR21" s="30">
        <v>162.60065882193763</v>
      </c>
      <c r="AS21" s="31">
        <v>222.50549647318695</v>
      </c>
      <c r="AT21" s="30">
        <v>152.90069457210075</v>
      </c>
      <c r="AU21" s="31">
        <v>460.86681129144262</v>
      </c>
      <c r="AV21" s="30">
        <v>14799.675962209754</v>
      </c>
      <c r="AW21" s="30">
        <v>1696.781041055124</v>
      </c>
      <c r="AX21" s="30">
        <v>274.61234704146153</v>
      </c>
      <c r="AY21" s="30">
        <v>1003.6169546598262</v>
      </c>
      <c r="AZ21" s="30">
        <v>1226.7730873430494</v>
      </c>
      <c r="BA21" s="31">
        <v>775.77261100580506</v>
      </c>
      <c r="BB21" s="30">
        <v>2997.2122563692856</v>
      </c>
      <c r="BC21" s="30">
        <v>262.85696009567738</v>
      </c>
      <c r="BD21" s="31">
        <v>246.70557608183563</v>
      </c>
      <c r="BE21" s="62">
        <v>1941.367895854534</v>
      </c>
      <c r="BF21" s="30">
        <v>2939.7485271199612</v>
      </c>
      <c r="BG21" s="30">
        <v>1098.6823108379315</v>
      </c>
      <c r="BH21" s="30">
        <v>251.37082720938062</v>
      </c>
      <c r="BI21" s="30">
        <v>519.22628994911202</v>
      </c>
      <c r="BJ21" s="30">
        <v>6620.6407420751975</v>
      </c>
      <c r="BK21" s="30">
        <v>582.87011726804212</v>
      </c>
      <c r="BL21" s="31">
        <v>3.1822580688075579</v>
      </c>
      <c r="BM21" s="30">
        <v>97.128798178427658</v>
      </c>
      <c r="BN21" s="30">
        <v>121.03608954911311</v>
      </c>
      <c r="BO21" s="30">
        <v>7.8843662970491977</v>
      </c>
      <c r="BP21" s="30">
        <v>7.8684177579786851</v>
      </c>
      <c r="BQ21" s="30">
        <v>403.30322988608663</v>
      </c>
      <c r="BR21" s="30">
        <v>333.14319848768878</v>
      </c>
      <c r="BS21" s="70">
        <v>7879.5087753354537</v>
      </c>
      <c r="BT21" s="70">
        <v>4033.0391175324839</v>
      </c>
      <c r="BU21" s="30">
        <v>300.62374329983572</v>
      </c>
      <c r="BV21" s="30">
        <v>109.23036501615469</v>
      </c>
      <c r="BW21" s="31">
        <v>67.378750735445166</v>
      </c>
      <c r="BX21" s="30">
        <v>703.057667462175</v>
      </c>
      <c r="BY21" s="30">
        <v>1324.9272444522535</v>
      </c>
      <c r="BZ21" s="30">
        <v>2662.3029714829263</v>
      </c>
      <c r="CA21" s="30">
        <v>159.15684765593176</v>
      </c>
      <c r="CB21" s="118">
        <v>395.26656551389652</v>
      </c>
      <c r="CC21" s="30">
        <v>14.61670305316874</v>
      </c>
      <c r="CD21" s="119">
        <v>96.013690963791021</v>
      </c>
      <c r="CE21" s="30">
        <v>0</v>
      </c>
      <c r="CF21" s="30">
        <v>0</v>
      </c>
      <c r="CG21" s="31">
        <v>0</v>
      </c>
      <c r="CH21" s="11"/>
      <c r="CI21" s="11"/>
      <c r="CJ21" s="29">
        <v>145976</v>
      </c>
      <c r="CK21" s="30">
        <v>23</v>
      </c>
      <c r="CL21" s="31">
        <v>0</v>
      </c>
      <c r="CM21" s="30">
        <v>0</v>
      </c>
      <c r="CN21" s="30">
        <v>2502</v>
      </c>
      <c r="CO21" s="31">
        <v>0</v>
      </c>
      <c r="CP21" s="31">
        <v>583</v>
      </c>
      <c r="CQ21" s="149">
        <f t="shared" si="10"/>
        <v>149084</v>
      </c>
      <c r="CR21" s="150">
        <f t="shared" si="11"/>
        <v>230756</v>
      </c>
      <c r="CS21" s="10"/>
      <c r="CT21" s="12"/>
    </row>
    <row r="22" spans="1:98" x14ac:dyDescent="0.2">
      <c r="A22" s="23" t="s">
        <v>18</v>
      </c>
      <c r="B22" s="94" t="s">
        <v>118</v>
      </c>
      <c r="C22" s="159">
        <f t="shared" si="9"/>
        <v>1170337</v>
      </c>
      <c r="D22" s="29">
        <v>79383.696457803351</v>
      </c>
      <c r="E22" s="30">
        <v>1122.0044462569174</v>
      </c>
      <c r="F22" s="30">
        <v>49.452728107841345</v>
      </c>
      <c r="G22" s="62">
        <v>6778.7035266575995</v>
      </c>
      <c r="H22" s="30">
        <v>34972.191539686493</v>
      </c>
      <c r="I22" s="30">
        <v>738.45031570887795</v>
      </c>
      <c r="J22" s="30">
        <v>1937.8367073757577</v>
      </c>
      <c r="K22" s="30">
        <v>441.11322977060684</v>
      </c>
      <c r="L22" s="30">
        <v>5647.5607608170731</v>
      </c>
      <c r="M22" s="30">
        <v>1025.2925797611715</v>
      </c>
      <c r="N22" s="30">
        <v>873.85350433327426</v>
      </c>
      <c r="O22" s="30">
        <v>46295.024040269644</v>
      </c>
      <c r="P22" s="30">
        <v>24207.011253187331</v>
      </c>
      <c r="Q22" s="30">
        <v>756.31767846683613</v>
      </c>
      <c r="R22" s="30">
        <v>5365.4261759120054</v>
      </c>
      <c r="S22" s="30">
        <v>11992.566733555144</v>
      </c>
      <c r="T22" s="30">
        <v>38117.248665023013</v>
      </c>
      <c r="U22" s="30">
        <v>10684.071775531378</v>
      </c>
      <c r="V22" s="30">
        <v>1710.187723286735</v>
      </c>
      <c r="W22" s="30">
        <v>2407.4489139164007</v>
      </c>
      <c r="X22" s="30">
        <v>8307.9175262696372</v>
      </c>
      <c r="Y22" s="30">
        <v>12901.889351554964</v>
      </c>
      <c r="Z22" s="30">
        <v>423.95517943027886</v>
      </c>
      <c r="AA22" s="30">
        <v>866.65761722951174</v>
      </c>
      <c r="AB22" s="30">
        <v>1132.799389676436</v>
      </c>
      <c r="AC22" s="31">
        <v>4298.4364484945618</v>
      </c>
      <c r="AD22" s="29">
        <v>6915.2874999879004</v>
      </c>
      <c r="AE22" s="30">
        <v>1622.8399520518456</v>
      </c>
      <c r="AF22" s="30">
        <v>1862.7970831618445</v>
      </c>
      <c r="AG22" s="30">
        <v>13063.689202611971</v>
      </c>
      <c r="AH22" s="31">
        <v>266.22005520493758</v>
      </c>
      <c r="AI22" s="30">
        <v>15532.718841445771</v>
      </c>
      <c r="AJ22" s="30">
        <v>13005.375803002125</v>
      </c>
      <c r="AK22" s="31">
        <v>29227.584147505899</v>
      </c>
      <c r="AL22" s="30">
        <v>5864.3445620406956</v>
      </c>
      <c r="AM22" s="30">
        <v>55650.232124083996</v>
      </c>
      <c r="AN22" s="31">
        <v>50247.369612172115</v>
      </c>
      <c r="AO22" s="30">
        <v>455856.82947894698</v>
      </c>
      <c r="AP22" s="30">
        <v>1604.878212570286</v>
      </c>
      <c r="AQ22" s="30">
        <v>826.37797912748044</v>
      </c>
      <c r="AR22" s="30">
        <v>31315.875152375076</v>
      </c>
      <c r="AS22" s="31">
        <v>6081.552326011355</v>
      </c>
      <c r="AT22" s="30">
        <v>2333.7924657844005</v>
      </c>
      <c r="AU22" s="31">
        <v>6333.3366385180489</v>
      </c>
      <c r="AV22" s="30">
        <v>1379.3169462214823</v>
      </c>
      <c r="AW22" s="30">
        <v>740.89433566108585</v>
      </c>
      <c r="AX22" s="30">
        <v>303.97424805550281</v>
      </c>
      <c r="AY22" s="30">
        <v>1996.2631503451294</v>
      </c>
      <c r="AZ22" s="30">
        <v>7067.3825440332712</v>
      </c>
      <c r="BA22" s="31">
        <v>2098.2309345701742</v>
      </c>
      <c r="BB22" s="30">
        <v>1447.632201529434</v>
      </c>
      <c r="BC22" s="30">
        <v>851.68869861067515</v>
      </c>
      <c r="BD22" s="31">
        <v>1267.0744234019035</v>
      </c>
      <c r="BE22" s="62">
        <v>23491.545404934535</v>
      </c>
      <c r="BF22" s="30">
        <v>7269.3959522074128</v>
      </c>
      <c r="BG22" s="30">
        <v>9074.8111050261905</v>
      </c>
      <c r="BH22" s="30">
        <v>6790.7609659046429</v>
      </c>
      <c r="BI22" s="30">
        <v>1576.5083495632987</v>
      </c>
      <c r="BJ22" s="30">
        <v>11731.790992662198</v>
      </c>
      <c r="BK22" s="30">
        <v>3080.4146160313726</v>
      </c>
      <c r="BL22" s="31">
        <v>193.28212744069782</v>
      </c>
      <c r="BM22" s="30">
        <v>12977.499033794018</v>
      </c>
      <c r="BN22" s="30">
        <v>1870.1963085121633</v>
      </c>
      <c r="BO22" s="30">
        <v>390.96798889986155</v>
      </c>
      <c r="BP22" s="30">
        <v>1628.272156565743</v>
      </c>
      <c r="BQ22" s="30">
        <v>6209.5652217082024</v>
      </c>
      <c r="BR22" s="30">
        <v>13267.47694014863</v>
      </c>
      <c r="BS22" s="70">
        <v>19465.701249403224</v>
      </c>
      <c r="BT22" s="70">
        <v>6149.4482523554152</v>
      </c>
      <c r="BU22" s="30">
        <v>11773.538067983371</v>
      </c>
      <c r="BV22" s="30">
        <v>800.40401263258491</v>
      </c>
      <c r="BW22" s="31">
        <v>490.31484464190589</v>
      </c>
      <c r="BX22" s="30">
        <v>1380.4605381989152</v>
      </c>
      <c r="BY22" s="30">
        <v>368.80219208203107</v>
      </c>
      <c r="BZ22" s="30">
        <v>1598.6287052061509</v>
      </c>
      <c r="CA22" s="30">
        <v>1160.0567283850935</v>
      </c>
      <c r="CB22" s="118">
        <v>340.22544087128654</v>
      </c>
      <c r="CC22" s="30">
        <v>487.39214612955107</v>
      </c>
      <c r="CD22" s="119">
        <v>9568.8677715971971</v>
      </c>
      <c r="CE22" s="30">
        <v>0</v>
      </c>
      <c r="CF22" s="30">
        <v>0</v>
      </c>
      <c r="CG22" s="31">
        <v>0</v>
      </c>
      <c r="CH22" s="11"/>
      <c r="CI22" s="11"/>
      <c r="CJ22" s="29">
        <v>659722</v>
      </c>
      <c r="CK22" s="30">
        <v>0</v>
      </c>
      <c r="CL22" s="31">
        <v>0</v>
      </c>
      <c r="CM22" s="30">
        <v>0</v>
      </c>
      <c r="CN22" s="30">
        <v>-64391</v>
      </c>
      <c r="CO22" s="31">
        <v>0</v>
      </c>
      <c r="CP22" s="31">
        <v>1114835</v>
      </c>
      <c r="CQ22" s="149">
        <f t="shared" si="10"/>
        <v>1710166</v>
      </c>
      <c r="CR22" s="150">
        <f t="shared" si="11"/>
        <v>2880503</v>
      </c>
      <c r="CS22" s="10"/>
      <c r="CT22" s="12"/>
    </row>
    <row r="23" spans="1:98" x14ac:dyDescent="0.2">
      <c r="A23" s="23" t="s">
        <v>19</v>
      </c>
      <c r="B23" s="94" t="s">
        <v>119</v>
      </c>
      <c r="C23" s="159">
        <f t="shared" si="9"/>
        <v>2834798.0000000014</v>
      </c>
      <c r="D23" s="29">
        <v>259483.4974849094</v>
      </c>
      <c r="E23" s="30">
        <v>2058.6712947110218</v>
      </c>
      <c r="F23" s="30">
        <v>27.344500565316007</v>
      </c>
      <c r="G23" s="62">
        <v>8697.3160023652545</v>
      </c>
      <c r="H23" s="30">
        <v>80190.173569492748</v>
      </c>
      <c r="I23" s="30">
        <v>5306.204050513873</v>
      </c>
      <c r="J23" s="30">
        <v>12294.065973981469</v>
      </c>
      <c r="K23" s="30">
        <v>36387.59771334369</v>
      </c>
      <c r="L23" s="30">
        <v>18801.444764855944</v>
      </c>
      <c r="M23" s="30">
        <v>77421.20669838597</v>
      </c>
      <c r="N23" s="30">
        <v>10083.762956126517</v>
      </c>
      <c r="O23" s="30">
        <v>124670.85533896468</v>
      </c>
      <c r="P23" s="30">
        <v>449946.07462545688</v>
      </c>
      <c r="Q23" s="30">
        <v>17955.870018313828</v>
      </c>
      <c r="R23" s="30">
        <v>645510.91862416139</v>
      </c>
      <c r="S23" s="30">
        <v>29655.867026202533</v>
      </c>
      <c r="T23" s="30">
        <v>35256.473952765795</v>
      </c>
      <c r="U23" s="30">
        <v>68983.057319383646</v>
      </c>
      <c r="V23" s="30">
        <v>20657.260192605336</v>
      </c>
      <c r="W23" s="30">
        <v>90988.03111465578</v>
      </c>
      <c r="X23" s="30">
        <v>88304.37475145694</v>
      </c>
      <c r="Y23" s="30">
        <v>335846.20088379487</v>
      </c>
      <c r="Z23" s="30">
        <v>8556.1800218228964</v>
      </c>
      <c r="AA23" s="30">
        <v>12007.76812391515</v>
      </c>
      <c r="AB23" s="30">
        <v>8928.7769539686924</v>
      </c>
      <c r="AC23" s="31">
        <v>10629.754963252231</v>
      </c>
      <c r="AD23" s="29">
        <v>11902.437556557456</v>
      </c>
      <c r="AE23" s="30">
        <v>1989.5716937254319</v>
      </c>
      <c r="AF23" s="30">
        <v>1616.7590696156863</v>
      </c>
      <c r="AG23" s="30">
        <v>9916.926376139183</v>
      </c>
      <c r="AH23" s="31">
        <v>92.953777314508542</v>
      </c>
      <c r="AI23" s="30">
        <v>12493.034834091361</v>
      </c>
      <c r="AJ23" s="30">
        <v>9423.1598470978388</v>
      </c>
      <c r="AK23" s="31">
        <v>29544.644641916671</v>
      </c>
      <c r="AL23" s="30">
        <v>2925.6290186551873</v>
      </c>
      <c r="AM23" s="30">
        <v>54498.550082090806</v>
      </c>
      <c r="AN23" s="31">
        <v>41604.638870060968</v>
      </c>
      <c r="AO23" s="30">
        <v>15053.640069999305</v>
      </c>
      <c r="AP23" s="30">
        <v>79.442509069587004</v>
      </c>
      <c r="AQ23" s="30">
        <v>19.71795371827341</v>
      </c>
      <c r="AR23" s="30">
        <v>5699.5512093597672</v>
      </c>
      <c r="AS23" s="31">
        <v>134.61883724531387</v>
      </c>
      <c r="AT23" s="30">
        <v>1897.4047298798369</v>
      </c>
      <c r="AU23" s="31">
        <v>2764.494235118641</v>
      </c>
      <c r="AV23" s="30">
        <v>8659.4639785774125</v>
      </c>
      <c r="AW23" s="30">
        <v>99.526704903309991</v>
      </c>
      <c r="AX23" s="30">
        <v>822.79630341521977</v>
      </c>
      <c r="AY23" s="30">
        <v>294.35000133026119</v>
      </c>
      <c r="AZ23" s="30">
        <v>1561.3895252868278</v>
      </c>
      <c r="BA23" s="31">
        <v>556.26561934452479</v>
      </c>
      <c r="BB23" s="30">
        <v>559.15530701586943</v>
      </c>
      <c r="BC23" s="30">
        <v>79.479260638798223</v>
      </c>
      <c r="BD23" s="31">
        <v>494.52256487006167</v>
      </c>
      <c r="BE23" s="62">
        <v>90554.908385908013</v>
      </c>
      <c r="BF23" s="30">
        <v>2688.5110331293063</v>
      </c>
      <c r="BG23" s="30">
        <v>3775.8366018336937</v>
      </c>
      <c r="BH23" s="30">
        <v>4128.5765124617401</v>
      </c>
      <c r="BI23" s="30">
        <v>6607.3490422506466</v>
      </c>
      <c r="BJ23" s="30">
        <v>5294.2480096668241</v>
      </c>
      <c r="BK23" s="30">
        <v>2445.4333357655332</v>
      </c>
      <c r="BL23" s="31">
        <v>993.91368249319783</v>
      </c>
      <c r="BM23" s="30">
        <v>3092.3993911442726</v>
      </c>
      <c r="BN23" s="30">
        <v>1016.4459697080298</v>
      </c>
      <c r="BO23" s="30">
        <v>93.360655528618722</v>
      </c>
      <c r="BP23" s="30">
        <v>175.34626114373432</v>
      </c>
      <c r="BQ23" s="30">
        <v>3766.7697358884657</v>
      </c>
      <c r="BR23" s="30">
        <v>6291.7263889089518</v>
      </c>
      <c r="BS23" s="70">
        <v>2981.1936735334889</v>
      </c>
      <c r="BT23" s="70">
        <v>5121.0812713697451</v>
      </c>
      <c r="BU23" s="30">
        <v>12499.931406297956</v>
      </c>
      <c r="BV23" s="30">
        <v>984.88370123099196</v>
      </c>
      <c r="BW23" s="31">
        <v>76.715467504551825</v>
      </c>
      <c r="BX23" s="30">
        <v>656.41636239483444</v>
      </c>
      <c r="BY23" s="30">
        <v>138.18166670103045</v>
      </c>
      <c r="BZ23" s="30">
        <v>3205.8861467007869</v>
      </c>
      <c r="CA23" s="30">
        <v>1082.8145589066523</v>
      </c>
      <c r="CB23" s="118">
        <v>126.88513183842146</v>
      </c>
      <c r="CC23" s="30">
        <v>506.77996000471836</v>
      </c>
      <c r="CD23" s="119">
        <v>3059.5321506758883</v>
      </c>
      <c r="CE23" s="30">
        <v>0</v>
      </c>
      <c r="CF23" s="30">
        <v>0</v>
      </c>
      <c r="CG23" s="31">
        <v>0</v>
      </c>
      <c r="CH23" s="11"/>
      <c r="CI23" s="11"/>
      <c r="CJ23" s="29">
        <v>845697</v>
      </c>
      <c r="CK23" s="30">
        <v>0</v>
      </c>
      <c r="CL23" s="31">
        <v>0</v>
      </c>
      <c r="CM23" s="30">
        <v>0</v>
      </c>
      <c r="CN23" s="30">
        <v>70155</v>
      </c>
      <c r="CO23" s="31">
        <v>0</v>
      </c>
      <c r="CP23" s="31">
        <v>2074942</v>
      </c>
      <c r="CQ23" s="149">
        <f t="shared" si="10"/>
        <v>2990794</v>
      </c>
      <c r="CR23" s="150">
        <f t="shared" si="11"/>
        <v>5825592.0000000019</v>
      </c>
      <c r="CS23" s="10"/>
      <c r="CT23" s="12"/>
    </row>
    <row r="24" spans="1:98" x14ac:dyDescent="0.2">
      <c r="A24" s="23" t="s">
        <v>20</v>
      </c>
      <c r="B24" s="94" t="s">
        <v>120</v>
      </c>
      <c r="C24" s="159">
        <f t="shared" si="9"/>
        <v>432666.99999999994</v>
      </c>
      <c r="D24" s="29">
        <v>3059.0918236794505</v>
      </c>
      <c r="E24" s="30">
        <v>10.099309045288475</v>
      </c>
      <c r="F24" s="30">
        <v>2.8977809832647705</v>
      </c>
      <c r="G24" s="62">
        <v>17.779172750391037</v>
      </c>
      <c r="H24" s="30">
        <v>574.38692375790299</v>
      </c>
      <c r="I24" s="30">
        <v>13.378817476997947</v>
      </c>
      <c r="J24" s="30">
        <v>8.1168005173899296</v>
      </c>
      <c r="K24" s="30">
        <v>0.38373329214688556</v>
      </c>
      <c r="L24" s="30">
        <v>6.2111527882475723</v>
      </c>
      <c r="M24" s="30">
        <v>10.518794102659202</v>
      </c>
      <c r="N24" s="30">
        <v>7.2926636492154318</v>
      </c>
      <c r="O24" s="30">
        <v>20.071279035457572</v>
      </c>
      <c r="P24" s="30">
        <v>2177.80897240064</v>
      </c>
      <c r="Q24" s="30">
        <v>12389.996817077765</v>
      </c>
      <c r="R24" s="30">
        <v>15.938234983266375</v>
      </c>
      <c r="S24" s="30">
        <v>5.2223713571975852</v>
      </c>
      <c r="T24" s="30">
        <v>11.37413413590672</v>
      </c>
      <c r="U24" s="30">
        <v>181.41817745855155</v>
      </c>
      <c r="V24" s="30">
        <v>130.4388178231836</v>
      </c>
      <c r="W24" s="30">
        <v>17.278610472478341</v>
      </c>
      <c r="X24" s="30">
        <v>82.913305131668821</v>
      </c>
      <c r="Y24" s="30">
        <v>585.5344679825547</v>
      </c>
      <c r="Z24" s="30">
        <v>2.392022536044208</v>
      </c>
      <c r="AA24" s="30">
        <v>16.895528429072201</v>
      </c>
      <c r="AB24" s="30">
        <v>68.004411645120157</v>
      </c>
      <c r="AC24" s="31">
        <v>60.108922693638206</v>
      </c>
      <c r="AD24" s="29">
        <v>95.654013688184889</v>
      </c>
      <c r="AE24" s="30">
        <v>24.827962772947625</v>
      </c>
      <c r="AF24" s="30">
        <v>4.2690507963779236</v>
      </c>
      <c r="AG24" s="30">
        <v>16.998561501967949</v>
      </c>
      <c r="AH24" s="31">
        <v>0.56708600712414614</v>
      </c>
      <c r="AI24" s="30">
        <v>1554.4754363652994</v>
      </c>
      <c r="AJ24" s="30">
        <v>10.60884516879424</v>
      </c>
      <c r="AK24" s="31">
        <v>93.168523683004551</v>
      </c>
      <c r="AL24" s="30">
        <v>17.105265963190529</v>
      </c>
      <c r="AM24" s="30">
        <v>1712.2297853202238</v>
      </c>
      <c r="AN24" s="31">
        <v>2222.2135334878153</v>
      </c>
      <c r="AO24" s="30">
        <v>99.625999484598438</v>
      </c>
      <c r="AP24" s="30">
        <v>0.11763380785491395</v>
      </c>
      <c r="AQ24" s="30">
        <v>4.0034277178200641</v>
      </c>
      <c r="AR24" s="30">
        <v>80.078782714838823</v>
      </c>
      <c r="AS24" s="31">
        <v>3.0099665526506532</v>
      </c>
      <c r="AT24" s="30">
        <v>1312.3331185546481</v>
      </c>
      <c r="AU24" s="31">
        <v>1347.7315361848162</v>
      </c>
      <c r="AV24" s="30">
        <v>122.88188767554949</v>
      </c>
      <c r="AW24" s="30">
        <v>3.9174231550249887</v>
      </c>
      <c r="AX24" s="30">
        <v>3.0188250946007932E-2</v>
      </c>
      <c r="AY24" s="30">
        <v>14.698712350872739</v>
      </c>
      <c r="AZ24" s="30">
        <v>141.27199412635187</v>
      </c>
      <c r="BA24" s="31">
        <v>20.994227837445091</v>
      </c>
      <c r="BB24" s="30">
        <v>15.602643038539217</v>
      </c>
      <c r="BC24" s="30">
        <v>88.762432383164025</v>
      </c>
      <c r="BD24" s="31">
        <v>65.668631146835651</v>
      </c>
      <c r="BE24" s="62">
        <v>1422.845994034772</v>
      </c>
      <c r="BF24" s="30">
        <v>62.274549032831231</v>
      </c>
      <c r="BG24" s="30">
        <v>1361.0963603806254</v>
      </c>
      <c r="BH24" s="30">
        <v>165.47028929649653</v>
      </c>
      <c r="BI24" s="30">
        <v>2267.0873675809971</v>
      </c>
      <c r="BJ24" s="30">
        <v>1094.702809138663</v>
      </c>
      <c r="BK24" s="30">
        <v>237.95548131962607</v>
      </c>
      <c r="BL24" s="31">
        <v>4989.7178142800194</v>
      </c>
      <c r="BM24" s="30">
        <v>168.11624368576557</v>
      </c>
      <c r="BN24" s="30">
        <v>26.105402311148683</v>
      </c>
      <c r="BO24" s="30">
        <v>34.980170499343188</v>
      </c>
      <c r="BP24" s="30">
        <v>1.7101108671770902</v>
      </c>
      <c r="BQ24" s="30">
        <v>25.193813744191523</v>
      </c>
      <c r="BR24" s="30">
        <v>391.99752149713504</v>
      </c>
      <c r="BS24" s="70">
        <v>3898.2181974313858</v>
      </c>
      <c r="BT24" s="70">
        <v>340.5725000631187</v>
      </c>
      <c r="BU24" s="30">
        <v>384318.56428111275</v>
      </c>
      <c r="BV24" s="30">
        <v>709.48105333487672</v>
      </c>
      <c r="BW24" s="31">
        <v>1433.2978499310477</v>
      </c>
      <c r="BX24" s="30">
        <v>2.8488695353101128</v>
      </c>
      <c r="BY24" s="30">
        <v>1.2268138710320771</v>
      </c>
      <c r="BZ24" s="30">
        <v>8.4201730537751551</v>
      </c>
      <c r="CA24" s="30">
        <v>154.78456119162345</v>
      </c>
      <c r="CB24" s="118">
        <v>27.896601648531799</v>
      </c>
      <c r="CC24" s="30">
        <v>10.092353631110964</v>
      </c>
      <c r="CD24" s="119">
        <v>963.94310258422297</v>
      </c>
      <c r="CE24" s="30">
        <v>0</v>
      </c>
      <c r="CF24" s="30">
        <v>0</v>
      </c>
      <c r="CG24" s="31">
        <v>0</v>
      </c>
      <c r="CH24" s="11"/>
      <c r="CI24" s="11"/>
      <c r="CJ24" s="29">
        <v>717763</v>
      </c>
      <c r="CK24" s="30">
        <v>868131</v>
      </c>
      <c r="CL24" s="31">
        <v>0</v>
      </c>
      <c r="CM24" s="30">
        <v>0</v>
      </c>
      <c r="CN24" s="30">
        <v>56415</v>
      </c>
      <c r="CO24" s="31">
        <v>0</v>
      </c>
      <c r="CP24" s="31">
        <v>427376</v>
      </c>
      <c r="CQ24" s="149">
        <f t="shared" si="10"/>
        <v>2069685</v>
      </c>
      <c r="CR24" s="150">
        <f t="shared" si="11"/>
        <v>2502352</v>
      </c>
      <c r="CS24" s="10"/>
      <c r="CT24" s="12"/>
    </row>
    <row r="25" spans="1:98" x14ac:dyDescent="0.2">
      <c r="A25" s="23" t="s">
        <v>21</v>
      </c>
      <c r="B25" s="94" t="s">
        <v>121</v>
      </c>
      <c r="C25" s="159">
        <f t="shared" si="9"/>
        <v>3333969.9999999986</v>
      </c>
      <c r="D25" s="29">
        <v>14955.460493085229</v>
      </c>
      <c r="E25" s="30">
        <v>1598.1785980459949</v>
      </c>
      <c r="F25" s="30">
        <v>45.288066177739722</v>
      </c>
      <c r="G25" s="62">
        <v>3226.6125541331603</v>
      </c>
      <c r="H25" s="30">
        <v>221681.13897170956</v>
      </c>
      <c r="I25" s="30">
        <v>5674.0390934546194</v>
      </c>
      <c r="J25" s="30">
        <v>3622.7862678899355</v>
      </c>
      <c r="K25" s="30">
        <v>34098.873088199893</v>
      </c>
      <c r="L25" s="30">
        <v>5568.1807544415542</v>
      </c>
      <c r="M25" s="30">
        <v>61495.534013816869</v>
      </c>
      <c r="N25" s="30">
        <v>5848.0176741900868</v>
      </c>
      <c r="O25" s="30">
        <v>725.89380128118137</v>
      </c>
      <c r="P25" s="30">
        <v>50566.139488153487</v>
      </c>
      <c r="Q25" s="30">
        <v>7844.5369500489878</v>
      </c>
      <c r="R25" s="30">
        <v>549622.63070632122</v>
      </c>
      <c r="S25" s="30">
        <v>24866.19592853442</v>
      </c>
      <c r="T25" s="30">
        <v>10907.894388294237</v>
      </c>
      <c r="U25" s="30">
        <v>78671.682536398905</v>
      </c>
      <c r="V25" s="30">
        <v>68052.696674448453</v>
      </c>
      <c r="W25" s="30">
        <v>146278.2474658089</v>
      </c>
      <c r="X25" s="30">
        <v>88300.456271201081</v>
      </c>
      <c r="Y25" s="30">
        <v>1289596.5282633572</v>
      </c>
      <c r="Z25" s="30">
        <v>6030.1898258822221</v>
      </c>
      <c r="AA25" s="30">
        <v>8548.1733487798156</v>
      </c>
      <c r="AB25" s="30">
        <v>53311.702253298965</v>
      </c>
      <c r="AC25" s="31">
        <v>11897.917476258299</v>
      </c>
      <c r="AD25" s="29">
        <v>2867.4932106957008</v>
      </c>
      <c r="AE25" s="30">
        <v>1543.5844788469176</v>
      </c>
      <c r="AF25" s="30">
        <v>1019.1976449312742</v>
      </c>
      <c r="AG25" s="30">
        <v>16307.38292771025</v>
      </c>
      <c r="AH25" s="31">
        <v>163.29786451504228</v>
      </c>
      <c r="AI25" s="30">
        <v>78459.89993803807</v>
      </c>
      <c r="AJ25" s="30">
        <v>21392.473435136017</v>
      </c>
      <c r="AK25" s="31">
        <v>96702.797296321194</v>
      </c>
      <c r="AL25" s="30">
        <v>20509.834551319567</v>
      </c>
      <c r="AM25" s="30">
        <v>89455.209655133804</v>
      </c>
      <c r="AN25" s="31">
        <v>68687.845889283912</v>
      </c>
      <c r="AO25" s="30">
        <v>28135.310233789573</v>
      </c>
      <c r="AP25" s="30">
        <v>65.936801952410576</v>
      </c>
      <c r="AQ25" s="30">
        <v>266.74075697000671</v>
      </c>
      <c r="AR25" s="30">
        <v>7357.779323310071</v>
      </c>
      <c r="AS25" s="31">
        <v>555.41089823708</v>
      </c>
      <c r="AT25" s="30">
        <v>1626.6884367589582</v>
      </c>
      <c r="AU25" s="31">
        <v>15854.639238834028</v>
      </c>
      <c r="AV25" s="30">
        <v>4826.6791701607553</v>
      </c>
      <c r="AW25" s="30">
        <v>518.04332010653843</v>
      </c>
      <c r="AX25" s="30">
        <v>54.09910956859467</v>
      </c>
      <c r="AY25" s="30">
        <v>588.25318547459892</v>
      </c>
      <c r="AZ25" s="30">
        <v>2966.5590402630778</v>
      </c>
      <c r="BA25" s="31">
        <v>732.22600713550878</v>
      </c>
      <c r="BB25" s="30">
        <v>1212.1502908480966</v>
      </c>
      <c r="BC25" s="30">
        <v>129.67573728605902</v>
      </c>
      <c r="BD25" s="31">
        <v>1399.9875154163003</v>
      </c>
      <c r="BE25" s="62">
        <v>53444.933874063499</v>
      </c>
      <c r="BF25" s="30">
        <v>2708.7189283437442</v>
      </c>
      <c r="BG25" s="30">
        <v>9616.6202673879161</v>
      </c>
      <c r="BH25" s="30">
        <v>4548.4716772201227</v>
      </c>
      <c r="BI25" s="30">
        <v>3414.9004112552661</v>
      </c>
      <c r="BJ25" s="30">
        <v>6335.1722058256473</v>
      </c>
      <c r="BK25" s="30">
        <v>2244.2851531446263</v>
      </c>
      <c r="BL25" s="31">
        <v>3.4956949548024618</v>
      </c>
      <c r="BM25" s="30">
        <v>4187.790567536149</v>
      </c>
      <c r="BN25" s="30">
        <v>1570.6696736850504</v>
      </c>
      <c r="BO25" s="30">
        <v>81.056583391822372</v>
      </c>
      <c r="BP25" s="30">
        <v>173.09118566031452</v>
      </c>
      <c r="BQ25" s="30">
        <v>3487.870530963598</v>
      </c>
      <c r="BR25" s="30">
        <v>4216.0330957328933</v>
      </c>
      <c r="BS25" s="70">
        <v>1624.6846596625992</v>
      </c>
      <c r="BT25" s="70">
        <v>7240.1937167152546</v>
      </c>
      <c r="BU25" s="30">
        <v>8502.4544988266625</v>
      </c>
      <c r="BV25" s="30">
        <v>175.75578384292936</v>
      </c>
      <c r="BW25" s="31">
        <v>31.052014701260653</v>
      </c>
      <c r="BX25" s="30">
        <v>139.86421952791744</v>
      </c>
      <c r="BY25" s="30">
        <v>29.982100488520331</v>
      </c>
      <c r="BZ25" s="30">
        <v>1360.6599540208292</v>
      </c>
      <c r="CA25" s="30">
        <v>370.89358297178586</v>
      </c>
      <c r="CB25" s="118">
        <v>527.69747098635071</v>
      </c>
      <c r="CC25" s="30">
        <v>1116.3356994601982</v>
      </c>
      <c r="CD25" s="119">
        <v>383.12553837504328</v>
      </c>
      <c r="CE25" s="30">
        <v>0</v>
      </c>
      <c r="CF25" s="30">
        <v>0</v>
      </c>
      <c r="CG25" s="31">
        <v>0</v>
      </c>
      <c r="CH25" s="11"/>
      <c r="CI25" s="11"/>
      <c r="CJ25" s="29">
        <v>318569</v>
      </c>
      <c r="CK25" s="30">
        <v>0</v>
      </c>
      <c r="CL25" s="31">
        <v>0</v>
      </c>
      <c r="CM25" s="30">
        <v>7665</v>
      </c>
      <c r="CN25" s="30">
        <v>-24574</v>
      </c>
      <c r="CO25" s="31">
        <v>0</v>
      </c>
      <c r="CP25" s="31">
        <v>3187040</v>
      </c>
      <c r="CQ25" s="149">
        <f t="shared" si="10"/>
        <v>3488700</v>
      </c>
      <c r="CR25" s="150">
        <f t="shared" si="11"/>
        <v>6822669.9999999981</v>
      </c>
      <c r="CS25" s="10"/>
      <c r="CT25" s="12"/>
    </row>
    <row r="26" spans="1:98" x14ac:dyDescent="0.2">
      <c r="A26" s="23" t="s">
        <v>22</v>
      </c>
      <c r="B26" s="94" t="s">
        <v>122</v>
      </c>
      <c r="C26" s="159">
        <f t="shared" si="9"/>
        <v>1767660.9999999993</v>
      </c>
      <c r="D26" s="29">
        <v>6355.5743840479172</v>
      </c>
      <c r="E26" s="30">
        <v>1199.3851347342829</v>
      </c>
      <c r="F26" s="30">
        <v>20.345075164453753</v>
      </c>
      <c r="G26" s="62">
        <v>18857.392926355209</v>
      </c>
      <c r="H26" s="30">
        <v>69148.332781524558</v>
      </c>
      <c r="I26" s="30">
        <v>10160.670455061743</v>
      </c>
      <c r="J26" s="30">
        <v>554.60424461184766</v>
      </c>
      <c r="K26" s="30">
        <v>395.43057486368468</v>
      </c>
      <c r="L26" s="30">
        <v>5993.9100601289483</v>
      </c>
      <c r="M26" s="30">
        <v>924.61574326397931</v>
      </c>
      <c r="N26" s="30">
        <v>248.52153216022899</v>
      </c>
      <c r="O26" s="30">
        <v>2098.4274514673875</v>
      </c>
      <c r="P26" s="30">
        <v>12167.589616072606</v>
      </c>
      <c r="Q26" s="30">
        <v>1367.7756007572634</v>
      </c>
      <c r="R26" s="30">
        <v>69846.085900775433</v>
      </c>
      <c r="S26" s="30">
        <v>343907.37514482869</v>
      </c>
      <c r="T26" s="30">
        <v>76804.482546161889</v>
      </c>
      <c r="U26" s="30">
        <v>41368.890261811073</v>
      </c>
      <c r="V26" s="30">
        <v>2612.7972837907</v>
      </c>
      <c r="W26" s="30">
        <v>30951.690906568445</v>
      </c>
      <c r="X26" s="30">
        <v>36793.087683728329</v>
      </c>
      <c r="Y26" s="30">
        <v>33070.366652325421</v>
      </c>
      <c r="Z26" s="30">
        <v>1983.920212839786</v>
      </c>
      <c r="AA26" s="30">
        <v>3110.704784110384</v>
      </c>
      <c r="AB26" s="30">
        <v>4265.6199881131261</v>
      </c>
      <c r="AC26" s="31">
        <v>12149.466652214523</v>
      </c>
      <c r="AD26" s="29">
        <v>2661.8419439603231</v>
      </c>
      <c r="AE26" s="30">
        <v>404.42002988955176</v>
      </c>
      <c r="AF26" s="30">
        <v>458.65490303864601</v>
      </c>
      <c r="AG26" s="30">
        <v>2363.0297095191149</v>
      </c>
      <c r="AH26" s="31">
        <v>95.918472195368736</v>
      </c>
      <c r="AI26" s="30">
        <v>248484.11403360427</v>
      </c>
      <c r="AJ26" s="30">
        <v>196071.32150506933</v>
      </c>
      <c r="AK26" s="31">
        <v>195591.07199589687</v>
      </c>
      <c r="AL26" s="30">
        <v>1961.522833779858</v>
      </c>
      <c r="AM26" s="30">
        <v>59986.114523160701</v>
      </c>
      <c r="AN26" s="31">
        <v>38245.429317809481</v>
      </c>
      <c r="AO26" s="30">
        <v>27688.451207037549</v>
      </c>
      <c r="AP26" s="30">
        <v>22.022735529337691</v>
      </c>
      <c r="AQ26" s="30">
        <v>16.053834297083835</v>
      </c>
      <c r="AR26" s="30">
        <v>4565.8067514056129</v>
      </c>
      <c r="AS26" s="31">
        <v>138.13433366322127</v>
      </c>
      <c r="AT26" s="30">
        <v>1295.8320402074482</v>
      </c>
      <c r="AU26" s="31">
        <v>1617.724249559893</v>
      </c>
      <c r="AV26" s="30">
        <v>630.34876729907944</v>
      </c>
      <c r="AW26" s="30">
        <v>149.30441753224136</v>
      </c>
      <c r="AX26" s="30">
        <v>5.6963328188816584</v>
      </c>
      <c r="AY26" s="30">
        <v>401.60955883503971</v>
      </c>
      <c r="AZ26" s="30">
        <v>3708.6724001481907</v>
      </c>
      <c r="BA26" s="31">
        <v>1940.0872538844608</v>
      </c>
      <c r="BB26" s="30">
        <v>1911.342416231804</v>
      </c>
      <c r="BC26" s="30">
        <v>72.833998678510852</v>
      </c>
      <c r="BD26" s="31">
        <v>458.42802701705807</v>
      </c>
      <c r="BE26" s="62">
        <v>102022.03323250392</v>
      </c>
      <c r="BF26" s="30">
        <v>4938.8949515279864</v>
      </c>
      <c r="BG26" s="30">
        <v>5882.1565440859913</v>
      </c>
      <c r="BH26" s="30">
        <v>18808.072186233963</v>
      </c>
      <c r="BI26" s="30">
        <v>4290.5409410461452</v>
      </c>
      <c r="BJ26" s="30">
        <v>8102.666190254974</v>
      </c>
      <c r="BK26" s="30">
        <v>4255.7578768952808</v>
      </c>
      <c r="BL26" s="31">
        <v>2.2652872039642382</v>
      </c>
      <c r="BM26" s="30">
        <v>11494.367258573229</v>
      </c>
      <c r="BN26" s="30">
        <v>2408.8371528682665</v>
      </c>
      <c r="BO26" s="30">
        <v>383.13776901876679</v>
      </c>
      <c r="BP26" s="30">
        <v>148.29649474144213</v>
      </c>
      <c r="BQ26" s="30">
        <v>3148.7076490633681</v>
      </c>
      <c r="BR26" s="30">
        <v>18624.184404819913</v>
      </c>
      <c r="BS26" s="70">
        <v>1017.6854832166048</v>
      </c>
      <c r="BT26" s="70">
        <v>816.57863939244862</v>
      </c>
      <c r="BU26" s="30">
        <v>916.33182670602014</v>
      </c>
      <c r="BV26" s="30">
        <v>52.321162886395733</v>
      </c>
      <c r="BW26" s="31">
        <v>31.236770318288794</v>
      </c>
      <c r="BX26" s="30">
        <v>44.263541320288454</v>
      </c>
      <c r="BY26" s="30">
        <v>53.843105582156682</v>
      </c>
      <c r="BZ26" s="30">
        <v>243.24043819657896</v>
      </c>
      <c r="CA26" s="30">
        <v>1770.0296621895639</v>
      </c>
      <c r="CB26" s="118">
        <v>404.9506744196924</v>
      </c>
      <c r="CC26" s="30">
        <v>173.81185163418627</v>
      </c>
      <c r="CD26" s="119">
        <v>323.9377157496254</v>
      </c>
      <c r="CE26" s="30">
        <v>0</v>
      </c>
      <c r="CF26" s="30">
        <v>0</v>
      </c>
      <c r="CG26" s="31">
        <v>0</v>
      </c>
      <c r="CH26" s="11"/>
      <c r="CI26" s="11"/>
      <c r="CJ26" s="29">
        <v>243647</v>
      </c>
      <c r="CK26" s="30">
        <v>0</v>
      </c>
      <c r="CL26" s="31">
        <v>0</v>
      </c>
      <c r="CM26" s="30">
        <v>321</v>
      </c>
      <c r="CN26" s="30">
        <v>-178578</v>
      </c>
      <c r="CO26" s="31">
        <v>0</v>
      </c>
      <c r="CP26" s="31">
        <v>902014</v>
      </c>
      <c r="CQ26" s="149">
        <f t="shared" si="10"/>
        <v>967404</v>
      </c>
      <c r="CR26" s="150">
        <f t="shared" si="11"/>
        <v>2735064.9999999991</v>
      </c>
      <c r="CS26" s="10"/>
      <c r="CT26" s="12"/>
    </row>
    <row r="27" spans="1:98" x14ac:dyDescent="0.2">
      <c r="A27" s="23" t="s">
        <v>23</v>
      </c>
      <c r="B27" s="94" t="s">
        <v>123</v>
      </c>
      <c r="C27" s="159">
        <f t="shared" si="9"/>
        <v>3669090.0000000005</v>
      </c>
      <c r="D27" s="29">
        <v>4466.1660285536427</v>
      </c>
      <c r="E27" s="30">
        <v>1143.3792129833016</v>
      </c>
      <c r="F27" s="30">
        <v>22.088852584584508</v>
      </c>
      <c r="G27" s="62">
        <v>6361.0136309877716</v>
      </c>
      <c r="H27" s="30">
        <v>21359.720476483173</v>
      </c>
      <c r="I27" s="30">
        <v>3485.3679363460278</v>
      </c>
      <c r="J27" s="30">
        <v>385.27681179896513</v>
      </c>
      <c r="K27" s="30">
        <v>548.55624851926746</v>
      </c>
      <c r="L27" s="30">
        <v>5922.6146192341694</v>
      </c>
      <c r="M27" s="30">
        <v>2829.7858574759794</v>
      </c>
      <c r="N27" s="30">
        <v>2944.3399946744707</v>
      </c>
      <c r="O27" s="30">
        <v>5597.4133021408579</v>
      </c>
      <c r="P27" s="30">
        <v>13720.191267265631</v>
      </c>
      <c r="Q27" s="30">
        <v>1884.3718077617918</v>
      </c>
      <c r="R27" s="30">
        <v>70840.382923527693</v>
      </c>
      <c r="S27" s="30">
        <v>31808.519831301437</v>
      </c>
      <c r="T27" s="30">
        <v>1004903.8078053792</v>
      </c>
      <c r="U27" s="30">
        <v>580075.75527574273</v>
      </c>
      <c r="V27" s="30">
        <v>75412.793395050263</v>
      </c>
      <c r="W27" s="30">
        <v>112028.38945430359</v>
      </c>
      <c r="X27" s="30">
        <v>618182.39240183134</v>
      </c>
      <c r="Y27" s="30">
        <v>347926.59788950399</v>
      </c>
      <c r="Z27" s="30">
        <v>99130.912283546175</v>
      </c>
      <c r="AA27" s="30">
        <v>14140.843957169403</v>
      </c>
      <c r="AB27" s="30">
        <v>23095.960759188038</v>
      </c>
      <c r="AC27" s="31">
        <v>47164.225117950074</v>
      </c>
      <c r="AD27" s="29">
        <v>69144.744105716149</v>
      </c>
      <c r="AE27" s="30">
        <v>1852.2244009255878</v>
      </c>
      <c r="AF27" s="30">
        <v>740.95680618252345</v>
      </c>
      <c r="AG27" s="30">
        <v>4831.9622451420046</v>
      </c>
      <c r="AH27" s="31">
        <v>40.095438395079356</v>
      </c>
      <c r="AI27" s="30">
        <v>61810.32399035152</v>
      </c>
      <c r="AJ27" s="30">
        <v>53917.592689798796</v>
      </c>
      <c r="AK27" s="31">
        <v>70675.808081820011</v>
      </c>
      <c r="AL27" s="30">
        <v>1335.2662613527086</v>
      </c>
      <c r="AM27" s="30">
        <v>154932.3841367666</v>
      </c>
      <c r="AN27" s="31">
        <v>49570.955673035474</v>
      </c>
      <c r="AO27" s="30">
        <v>10101.073616799913</v>
      </c>
      <c r="AP27" s="30">
        <v>39.930060318270066</v>
      </c>
      <c r="AQ27" s="30">
        <v>116.05034610867536</v>
      </c>
      <c r="AR27" s="30">
        <v>3883.7522208757787</v>
      </c>
      <c r="AS27" s="31">
        <v>158.0290674531347</v>
      </c>
      <c r="AT27" s="30">
        <v>444.26121137863987</v>
      </c>
      <c r="AU27" s="31">
        <v>1638.4450275862316</v>
      </c>
      <c r="AV27" s="30">
        <v>4215.5716582608611</v>
      </c>
      <c r="AW27" s="30">
        <v>150.88293384783194</v>
      </c>
      <c r="AX27" s="30">
        <v>2.1536297232809329</v>
      </c>
      <c r="AY27" s="30">
        <v>991.06213678245217</v>
      </c>
      <c r="AZ27" s="30">
        <v>4903.5996263426314</v>
      </c>
      <c r="BA27" s="31">
        <v>568.28073729829157</v>
      </c>
      <c r="BB27" s="30">
        <v>623.55489648923299</v>
      </c>
      <c r="BC27" s="30">
        <v>28.996643554936512</v>
      </c>
      <c r="BD27" s="31">
        <v>460.20218360755376</v>
      </c>
      <c r="BE27" s="62">
        <v>20458.741660384396</v>
      </c>
      <c r="BF27" s="30">
        <v>6400.9452043379242</v>
      </c>
      <c r="BG27" s="30">
        <v>8425.019889499541</v>
      </c>
      <c r="BH27" s="30">
        <v>10215.585668584843</v>
      </c>
      <c r="BI27" s="30">
        <v>4488.3219709610903</v>
      </c>
      <c r="BJ27" s="30">
        <v>3340.4961720553783</v>
      </c>
      <c r="BK27" s="30">
        <v>2820.6279901890612</v>
      </c>
      <c r="BL27" s="31">
        <v>21.027303320420792</v>
      </c>
      <c r="BM27" s="30">
        <v>3994.2131403670073</v>
      </c>
      <c r="BN27" s="30">
        <v>2186.148836630593</v>
      </c>
      <c r="BO27" s="30">
        <v>72.377059112144977</v>
      </c>
      <c r="BP27" s="30">
        <v>53.18543285714766</v>
      </c>
      <c r="BQ27" s="30">
        <v>2980.780939556279</v>
      </c>
      <c r="BR27" s="30">
        <v>5626.6043650424435</v>
      </c>
      <c r="BS27" s="70">
        <v>333.51340798499052</v>
      </c>
      <c r="BT27" s="70">
        <v>1222.1731882566846</v>
      </c>
      <c r="BU27" s="30">
        <v>645.21847630187494</v>
      </c>
      <c r="BV27" s="30">
        <v>25.536338316242905</v>
      </c>
      <c r="BW27" s="31">
        <v>35.372603929078146</v>
      </c>
      <c r="BX27" s="30">
        <v>65.063042967172095</v>
      </c>
      <c r="BY27" s="30">
        <v>44.031429265927613</v>
      </c>
      <c r="BZ27" s="30">
        <v>100.7306213950245</v>
      </c>
      <c r="CA27" s="30">
        <v>220.97978684815132</v>
      </c>
      <c r="CB27" s="118">
        <v>213.5961386171914</v>
      </c>
      <c r="CC27" s="30">
        <v>487.07146445084703</v>
      </c>
      <c r="CD27" s="119">
        <v>2053.6109015509251</v>
      </c>
      <c r="CE27" s="30">
        <v>0</v>
      </c>
      <c r="CF27" s="30">
        <v>0</v>
      </c>
      <c r="CG27" s="31">
        <v>0</v>
      </c>
      <c r="CH27" s="11"/>
      <c r="CI27" s="11"/>
      <c r="CJ27" s="29">
        <v>3596</v>
      </c>
      <c r="CK27" s="30">
        <v>0</v>
      </c>
      <c r="CL27" s="31">
        <v>0</v>
      </c>
      <c r="CM27" s="30">
        <v>0</v>
      </c>
      <c r="CN27" s="30">
        <v>155447</v>
      </c>
      <c r="CO27" s="31">
        <v>0</v>
      </c>
      <c r="CP27" s="31">
        <v>2972551</v>
      </c>
      <c r="CQ27" s="149">
        <f t="shared" si="10"/>
        <v>3131594</v>
      </c>
      <c r="CR27" s="150">
        <f t="shared" si="11"/>
        <v>6800684</v>
      </c>
      <c r="CS27" s="10"/>
      <c r="CT27" s="12"/>
    </row>
    <row r="28" spans="1:98" x14ac:dyDescent="0.2">
      <c r="A28" s="23" t="s">
        <v>24</v>
      </c>
      <c r="B28" s="94" t="s">
        <v>124</v>
      </c>
      <c r="C28" s="159">
        <f t="shared" si="9"/>
        <v>4682670.0000000028</v>
      </c>
      <c r="D28" s="29">
        <v>10013.681446227018</v>
      </c>
      <c r="E28" s="30">
        <v>3699.0275641208082</v>
      </c>
      <c r="F28" s="30">
        <v>28.624274776314579</v>
      </c>
      <c r="G28" s="62">
        <v>8882.1401470533092</v>
      </c>
      <c r="H28" s="30">
        <v>30053.466683321414</v>
      </c>
      <c r="I28" s="30">
        <v>2166.5492827045173</v>
      </c>
      <c r="J28" s="30">
        <v>617.1520246769403</v>
      </c>
      <c r="K28" s="30">
        <v>5577.610500592953</v>
      </c>
      <c r="L28" s="30">
        <v>12872.94363650667</v>
      </c>
      <c r="M28" s="30">
        <v>14151.067655944007</v>
      </c>
      <c r="N28" s="30">
        <v>1200.6765139817903</v>
      </c>
      <c r="O28" s="30">
        <v>1794.3104371167587</v>
      </c>
      <c r="P28" s="30">
        <v>17915.750704546168</v>
      </c>
      <c r="Q28" s="30">
        <v>1066.3798911324818</v>
      </c>
      <c r="R28" s="30">
        <v>80513.260574631422</v>
      </c>
      <c r="S28" s="30">
        <v>24199.056547902343</v>
      </c>
      <c r="T28" s="30">
        <v>287867.14985661308</v>
      </c>
      <c r="U28" s="30">
        <v>1016300.1268540975</v>
      </c>
      <c r="V28" s="30">
        <v>18719.873106707819</v>
      </c>
      <c r="W28" s="30">
        <v>83245.050372304613</v>
      </c>
      <c r="X28" s="30">
        <v>812316.76630876074</v>
      </c>
      <c r="Y28" s="30">
        <v>1282448.7597830938</v>
      </c>
      <c r="Z28" s="30">
        <v>65722.42025969582</v>
      </c>
      <c r="AA28" s="30">
        <v>27791.551167041594</v>
      </c>
      <c r="AB28" s="30">
        <v>5253.87896286867</v>
      </c>
      <c r="AC28" s="31">
        <v>108695.79307499441</v>
      </c>
      <c r="AD28" s="29">
        <v>21197.350236958056</v>
      </c>
      <c r="AE28" s="30">
        <v>825.91462043463321</v>
      </c>
      <c r="AF28" s="30">
        <v>1198.5144587861485</v>
      </c>
      <c r="AG28" s="30">
        <v>10153.379251827508</v>
      </c>
      <c r="AH28" s="31">
        <v>206.06643177795354</v>
      </c>
      <c r="AI28" s="30">
        <v>115150.79646742885</v>
      </c>
      <c r="AJ28" s="30">
        <v>49280.313423940432</v>
      </c>
      <c r="AK28" s="31">
        <v>110366.0836571176</v>
      </c>
      <c r="AL28" s="30">
        <v>5000.1725141680699</v>
      </c>
      <c r="AM28" s="30">
        <v>133915.11481256413</v>
      </c>
      <c r="AN28" s="31">
        <v>78957.41354780749</v>
      </c>
      <c r="AO28" s="30">
        <v>21347.805275929382</v>
      </c>
      <c r="AP28" s="30">
        <v>117.89922596297764</v>
      </c>
      <c r="AQ28" s="30">
        <v>16.587520191991715</v>
      </c>
      <c r="AR28" s="30">
        <v>5230.3612765744074</v>
      </c>
      <c r="AS28" s="31">
        <v>246.25688838829788</v>
      </c>
      <c r="AT28" s="30">
        <v>1010.1129888324947</v>
      </c>
      <c r="AU28" s="31">
        <v>2288.7141367600484</v>
      </c>
      <c r="AV28" s="30">
        <v>1771.6282486401301</v>
      </c>
      <c r="AW28" s="30">
        <v>221.88584021500009</v>
      </c>
      <c r="AX28" s="30">
        <v>47.49229429091578</v>
      </c>
      <c r="AY28" s="30">
        <v>2505.4793427514269</v>
      </c>
      <c r="AZ28" s="30">
        <v>5172.8362311090732</v>
      </c>
      <c r="BA28" s="31">
        <v>764.11912664818453</v>
      </c>
      <c r="BB28" s="30">
        <v>1170.5994256931567</v>
      </c>
      <c r="BC28" s="30">
        <v>75.419401413874681</v>
      </c>
      <c r="BD28" s="31">
        <v>1228.4129418284708</v>
      </c>
      <c r="BE28" s="62">
        <v>68841.247423582172</v>
      </c>
      <c r="BF28" s="30">
        <v>10184.269149177642</v>
      </c>
      <c r="BG28" s="30">
        <v>9511.1659527337051</v>
      </c>
      <c r="BH28" s="30">
        <v>25959.157914152871</v>
      </c>
      <c r="BI28" s="30">
        <v>6114.9134514021589</v>
      </c>
      <c r="BJ28" s="30">
        <v>5565.7016984382299</v>
      </c>
      <c r="BK28" s="30">
        <v>4212.0702179877608</v>
      </c>
      <c r="BL28" s="31">
        <v>95.69297851653522</v>
      </c>
      <c r="BM28" s="30">
        <v>9425.7103833528017</v>
      </c>
      <c r="BN28" s="30">
        <v>2773.0183975202294</v>
      </c>
      <c r="BO28" s="30">
        <v>173.61130582474829</v>
      </c>
      <c r="BP28" s="30">
        <v>190.86368607451982</v>
      </c>
      <c r="BQ28" s="30">
        <v>12408.211087816297</v>
      </c>
      <c r="BR28" s="30">
        <v>10966.183600271708</v>
      </c>
      <c r="BS28" s="70">
        <v>7111.3580464175502</v>
      </c>
      <c r="BT28" s="70">
        <v>2984.5707546293888</v>
      </c>
      <c r="BU28" s="30">
        <v>2177.1631766339929</v>
      </c>
      <c r="BV28" s="30">
        <v>321.6956194514687</v>
      </c>
      <c r="BW28" s="31">
        <v>47.212932719887142</v>
      </c>
      <c r="BX28" s="30">
        <v>82.167106444129743</v>
      </c>
      <c r="BY28" s="30">
        <v>67.443040360331779</v>
      </c>
      <c r="BZ28" s="30">
        <v>639.29104702248878</v>
      </c>
      <c r="CA28" s="30">
        <v>513.84507081525794</v>
      </c>
      <c r="CB28" s="118">
        <v>377.26355807543291</v>
      </c>
      <c r="CC28" s="30">
        <v>559.33617754892202</v>
      </c>
      <c r="CD28" s="119">
        <v>8787.0390035761357</v>
      </c>
      <c r="CE28" s="30">
        <v>0</v>
      </c>
      <c r="CF28" s="30">
        <v>0</v>
      </c>
      <c r="CG28" s="31">
        <v>0</v>
      </c>
      <c r="CH28" s="11"/>
      <c r="CI28" s="11"/>
      <c r="CJ28" s="29">
        <v>157399</v>
      </c>
      <c r="CK28" s="30">
        <v>0</v>
      </c>
      <c r="CL28" s="31">
        <v>0</v>
      </c>
      <c r="CM28" s="30">
        <v>369512</v>
      </c>
      <c r="CN28" s="30">
        <v>259754</v>
      </c>
      <c r="CO28" s="31">
        <v>0</v>
      </c>
      <c r="CP28" s="31">
        <v>3306147</v>
      </c>
      <c r="CQ28" s="149">
        <f t="shared" si="10"/>
        <v>4092812</v>
      </c>
      <c r="CR28" s="150">
        <f t="shared" si="11"/>
        <v>8775482.0000000037</v>
      </c>
      <c r="CS28" s="10"/>
      <c r="CT28" s="12"/>
    </row>
    <row r="29" spans="1:98" x14ac:dyDescent="0.2">
      <c r="A29" s="23" t="s">
        <v>25</v>
      </c>
      <c r="B29" s="94" t="s">
        <v>125</v>
      </c>
      <c r="C29" s="159">
        <f t="shared" si="9"/>
        <v>2955552.0000000014</v>
      </c>
      <c r="D29" s="29">
        <v>1723.5042471142112</v>
      </c>
      <c r="E29" s="30">
        <v>421.32757343087576</v>
      </c>
      <c r="F29" s="30">
        <v>21.076672484597502</v>
      </c>
      <c r="G29" s="62">
        <v>807.75959220867492</v>
      </c>
      <c r="H29" s="30">
        <v>2203.8370831125781</v>
      </c>
      <c r="I29" s="30">
        <v>1176.083849867161</v>
      </c>
      <c r="J29" s="30">
        <v>178.16564257292612</v>
      </c>
      <c r="K29" s="30">
        <v>73.750706984326854</v>
      </c>
      <c r="L29" s="30">
        <v>4508.3092771855027</v>
      </c>
      <c r="M29" s="30">
        <v>413.86743167903398</v>
      </c>
      <c r="N29" s="30">
        <v>228.20797968792067</v>
      </c>
      <c r="O29" s="30">
        <v>251.64572022724516</v>
      </c>
      <c r="P29" s="30">
        <v>1195.3130356444758</v>
      </c>
      <c r="Q29" s="30">
        <v>3887.793140558113</v>
      </c>
      <c r="R29" s="30">
        <v>8907.9133065180322</v>
      </c>
      <c r="S29" s="30">
        <v>341.3430948387533</v>
      </c>
      <c r="T29" s="30">
        <v>4652.1431495700826</v>
      </c>
      <c r="U29" s="30">
        <v>37999.482529832399</v>
      </c>
      <c r="V29" s="30">
        <v>2041052.6996627725</v>
      </c>
      <c r="W29" s="30">
        <v>110016.756916653</v>
      </c>
      <c r="X29" s="30">
        <v>92205.663967719811</v>
      </c>
      <c r="Y29" s="30">
        <v>111062.6734919771</v>
      </c>
      <c r="Z29" s="30">
        <v>4713.9694930332635</v>
      </c>
      <c r="AA29" s="30">
        <v>812.14281761434881</v>
      </c>
      <c r="AB29" s="30">
        <v>4418.1563218023975</v>
      </c>
      <c r="AC29" s="31">
        <v>28936.843523161857</v>
      </c>
      <c r="AD29" s="29">
        <v>11743.715426510158</v>
      </c>
      <c r="AE29" s="30">
        <v>929.5146766363016</v>
      </c>
      <c r="AF29" s="30">
        <v>543.125089462559</v>
      </c>
      <c r="AG29" s="30">
        <v>640.44733445665952</v>
      </c>
      <c r="AH29" s="31">
        <v>18.697251026298176</v>
      </c>
      <c r="AI29" s="30">
        <v>6853.271181976349</v>
      </c>
      <c r="AJ29" s="30">
        <v>3801.8672420052876</v>
      </c>
      <c r="AK29" s="31">
        <v>36102.617532047603</v>
      </c>
      <c r="AL29" s="30">
        <v>3574.6172914636045</v>
      </c>
      <c r="AM29" s="30">
        <v>73600.054979758803</v>
      </c>
      <c r="AN29" s="31">
        <v>38148.105486218228</v>
      </c>
      <c r="AO29" s="30">
        <v>6576.2918512013075</v>
      </c>
      <c r="AP29" s="30">
        <v>16.522219141642545</v>
      </c>
      <c r="AQ29" s="30">
        <v>609.86488434700004</v>
      </c>
      <c r="AR29" s="30">
        <v>3257.9117337116058</v>
      </c>
      <c r="AS29" s="31">
        <v>281.45278268194841</v>
      </c>
      <c r="AT29" s="30">
        <v>1277.3692173299535</v>
      </c>
      <c r="AU29" s="31">
        <v>4216.6327233909969</v>
      </c>
      <c r="AV29" s="30">
        <v>5762.67067378703</v>
      </c>
      <c r="AW29" s="30">
        <v>4411.0011765952386</v>
      </c>
      <c r="AX29" s="30">
        <v>2040.541243371676</v>
      </c>
      <c r="AY29" s="30">
        <v>19429.051636689725</v>
      </c>
      <c r="AZ29" s="30">
        <v>74350.412014729838</v>
      </c>
      <c r="BA29" s="31">
        <v>18865.309283415292</v>
      </c>
      <c r="BB29" s="30">
        <v>957.65159335417081</v>
      </c>
      <c r="BC29" s="30">
        <v>151.53694330916875</v>
      </c>
      <c r="BD29" s="31">
        <v>1340.8086751528394</v>
      </c>
      <c r="BE29" s="62">
        <v>29497.104740200248</v>
      </c>
      <c r="BF29" s="30">
        <v>3387.3914670481845</v>
      </c>
      <c r="BG29" s="30">
        <v>8313.4919365302449</v>
      </c>
      <c r="BH29" s="30">
        <v>6894.4065031208293</v>
      </c>
      <c r="BI29" s="30">
        <v>6540.2656799769966</v>
      </c>
      <c r="BJ29" s="30">
        <v>4779.3209201236714</v>
      </c>
      <c r="BK29" s="30">
        <v>3709.5783215922665</v>
      </c>
      <c r="BL29" s="31">
        <v>2130.3952842141375</v>
      </c>
      <c r="BM29" s="30">
        <v>2179.6123768135867</v>
      </c>
      <c r="BN29" s="30">
        <v>486.70259452264713</v>
      </c>
      <c r="BO29" s="30">
        <v>84.321846021218875</v>
      </c>
      <c r="BP29" s="30">
        <v>7082.0986745837026</v>
      </c>
      <c r="BQ29" s="30">
        <v>925.0391400450934</v>
      </c>
      <c r="BR29" s="30">
        <v>3545.5979845369702</v>
      </c>
      <c r="BS29" s="70">
        <v>33975.612758634532</v>
      </c>
      <c r="BT29" s="70">
        <v>21944.54893158545</v>
      </c>
      <c r="BU29" s="30">
        <v>9922.3978355994386</v>
      </c>
      <c r="BV29" s="30">
        <v>759.81478233698544</v>
      </c>
      <c r="BW29" s="31">
        <v>123.6021586944298</v>
      </c>
      <c r="BX29" s="30">
        <v>357.15311934192783</v>
      </c>
      <c r="BY29" s="30">
        <v>1474.6300699668441</v>
      </c>
      <c r="BZ29" s="30">
        <v>5375.2734832902652</v>
      </c>
      <c r="CA29" s="30">
        <v>2169.3392588236438</v>
      </c>
      <c r="CB29" s="118">
        <v>538.48285294205834</v>
      </c>
      <c r="CC29" s="30">
        <v>10190.155637643111</v>
      </c>
      <c r="CD29" s="119">
        <v>7454.1692697897997</v>
      </c>
      <c r="CE29" s="30">
        <v>0</v>
      </c>
      <c r="CF29" s="30">
        <v>0</v>
      </c>
      <c r="CG29" s="31">
        <v>0</v>
      </c>
      <c r="CH29" s="11"/>
      <c r="CI29" s="11"/>
      <c r="CJ29" s="29">
        <v>778459</v>
      </c>
      <c r="CK29" s="30">
        <v>0</v>
      </c>
      <c r="CL29" s="31">
        <v>0</v>
      </c>
      <c r="CM29" s="30">
        <v>1029983</v>
      </c>
      <c r="CN29" s="30">
        <v>39667</v>
      </c>
      <c r="CO29" s="31">
        <v>0</v>
      </c>
      <c r="CP29" s="31">
        <v>9606176</v>
      </c>
      <c r="CQ29" s="149">
        <f t="shared" si="10"/>
        <v>11454285</v>
      </c>
      <c r="CR29" s="150">
        <f t="shared" si="11"/>
        <v>14409837.000000002</v>
      </c>
      <c r="CS29" s="10"/>
      <c r="CT29" s="12"/>
    </row>
    <row r="30" spans="1:98" x14ac:dyDescent="0.2">
      <c r="A30" s="23" t="s">
        <v>26</v>
      </c>
      <c r="B30" s="94" t="s">
        <v>126</v>
      </c>
      <c r="C30" s="159">
        <f t="shared" si="9"/>
        <v>4333379.0000000019</v>
      </c>
      <c r="D30" s="29">
        <v>2536.0168521656342</v>
      </c>
      <c r="E30" s="30">
        <v>375.72697005331838</v>
      </c>
      <c r="F30" s="30">
        <v>22.036589883162524</v>
      </c>
      <c r="G30" s="62">
        <v>1509.5229871849158</v>
      </c>
      <c r="H30" s="30">
        <v>9328.778053478658</v>
      </c>
      <c r="I30" s="30">
        <v>2791.9366665504417</v>
      </c>
      <c r="J30" s="30">
        <v>268.87905604872401</v>
      </c>
      <c r="K30" s="30">
        <v>130.02096913069633</v>
      </c>
      <c r="L30" s="30">
        <v>2383.2248831814527</v>
      </c>
      <c r="M30" s="30">
        <v>357.57989716476328</v>
      </c>
      <c r="N30" s="30">
        <v>400.66265146022471</v>
      </c>
      <c r="O30" s="30">
        <v>130.85209700514045</v>
      </c>
      <c r="P30" s="30">
        <v>4280.1420520849815</v>
      </c>
      <c r="Q30" s="30">
        <v>428.31077270352716</v>
      </c>
      <c r="R30" s="30">
        <v>15886.951342116799</v>
      </c>
      <c r="S30" s="30">
        <v>2075.6759482836683</v>
      </c>
      <c r="T30" s="30">
        <v>9558.9951149950175</v>
      </c>
      <c r="U30" s="30">
        <v>113552.28485912195</v>
      </c>
      <c r="V30" s="30">
        <v>101952.56276104884</v>
      </c>
      <c r="W30" s="30">
        <v>829547.28593413136</v>
      </c>
      <c r="X30" s="30">
        <v>163244.18496876859</v>
      </c>
      <c r="Y30" s="30">
        <v>1780569.0220157471</v>
      </c>
      <c r="Z30" s="30">
        <v>7990.4834478993562</v>
      </c>
      <c r="AA30" s="30">
        <v>6879.8872257138992</v>
      </c>
      <c r="AB30" s="30">
        <v>2573.3557358577632</v>
      </c>
      <c r="AC30" s="31">
        <v>85180.333620385456</v>
      </c>
      <c r="AD30" s="29">
        <v>571746.54189731716</v>
      </c>
      <c r="AE30" s="30">
        <v>1559.8462116228154</v>
      </c>
      <c r="AF30" s="30">
        <v>742.26434610172328</v>
      </c>
      <c r="AG30" s="30">
        <v>2440.0475805619121</v>
      </c>
      <c r="AH30" s="31">
        <v>12.75038512382277</v>
      </c>
      <c r="AI30" s="30">
        <v>33412.664362594631</v>
      </c>
      <c r="AJ30" s="30">
        <v>41406.650314838327</v>
      </c>
      <c r="AK30" s="31">
        <v>137771.15705414602</v>
      </c>
      <c r="AL30" s="30">
        <v>4539.2026202801108</v>
      </c>
      <c r="AM30" s="30">
        <v>62334.636341985046</v>
      </c>
      <c r="AN30" s="31">
        <v>51508.571127235125</v>
      </c>
      <c r="AO30" s="30">
        <v>10812.000287898672</v>
      </c>
      <c r="AP30" s="30">
        <v>299.02442274603192</v>
      </c>
      <c r="AQ30" s="30">
        <v>19.491452984896828</v>
      </c>
      <c r="AR30" s="30">
        <v>3630.1465899956052</v>
      </c>
      <c r="AS30" s="31">
        <v>573.17907523537042</v>
      </c>
      <c r="AT30" s="30">
        <v>5395.0536457307426</v>
      </c>
      <c r="AU30" s="31">
        <v>3158.1998562608442</v>
      </c>
      <c r="AV30" s="30">
        <v>3146.2959892899726</v>
      </c>
      <c r="AW30" s="30">
        <v>117.24623072942431</v>
      </c>
      <c r="AX30" s="30">
        <v>118.39577031386651</v>
      </c>
      <c r="AY30" s="30">
        <v>8625.5643508836893</v>
      </c>
      <c r="AZ30" s="30">
        <v>27539.151156870092</v>
      </c>
      <c r="BA30" s="31">
        <v>6461.3237102403655</v>
      </c>
      <c r="BB30" s="30">
        <v>827.77787656282521</v>
      </c>
      <c r="BC30" s="30">
        <v>43.78700241692281</v>
      </c>
      <c r="BD30" s="31">
        <v>1548.5705041285271</v>
      </c>
      <c r="BE30" s="62">
        <v>37843.634371556276</v>
      </c>
      <c r="BF30" s="30">
        <v>4058.5675528371571</v>
      </c>
      <c r="BG30" s="30">
        <v>7968.4942550643436</v>
      </c>
      <c r="BH30" s="30">
        <v>84558.964680002871</v>
      </c>
      <c r="BI30" s="30">
        <v>7637.2482804580495</v>
      </c>
      <c r="BJ30" s="30">
        <v>2290.2114075111022</v>
      </c>
      <c r="BK30" s="30">
        <v>9092.8919813405209</v>
      </c>
      <c r="BL30" s="31">
        <v>4.2690088349422197</v>
      </c>
      <c r="BM30" s="30">
        <v>2179.9517802361233</v>
      </c>
      <c r="BN30" s="30">
        <v>1800.0315965343059</v>
      </c>
      <c r="BO30" s="30">
        <v>107.17566550445245</v>
      </c>
      <c r="BP30" s="30">
        <v>11521.585672019046</v>
      </c>
      <c r="BQ30" s="30">
        <v>7612.9410406992793</v>
      </c>
      <c r="BR30" s="30">
        <v>14380.347135144844</v>
      </c>
      <c r="BS30" s="70">
        <v>2755.8438089216879</v>
      </c>
      <c r="BT30" s="70">
        <v>4414.9498259737638</v>
      </c>
      <c r="BU30" s="30">
        <v>2061.7342233993822</v>
      </c>
      <c r="BV30" s="30">
        <v>1001.8330697158276</v>
      </c>
      <c r="BW30" s="31">
        <v>22.413611307128161</v>
      </c>
      <c r="BX30" s="30">
        <v>84.424713429878196</v>
      </c>
      <c r="BY30" s="30">
        <v>104.8840886376103</v>
      </c>
      <c r="BZ30" s="30">
        <v>2439.3363862797482</v>
      </c>
      <c r="CA30" s="30">
        <v>383.62559287789094</v>
      </c>
      <c r="CB30" s="118">
        <v>322.40881957259722</v>
      </c>
      <c r="CC30" s="30">
        <v>4540.2333165537702</v>
      </c>
      <c r="CD30" s="119">
        <v>446.74447932655676</v>
      </c>
      <c r="CE30" s="30">
        <v>0</v>
      </c>
      <c r="CF30" s="30">
        <v>0</v>
      </c>
      <c r="CG30" s="31">
        <v>0</v>
      </c>
      <c r="CH30" s="11"/>
      <c r="CI30" s="11"/>
      <c r="CJ30" s="29">
        <v>420162</v>
      </c>
      <c r="CK30" s="30">
        <v>0</v>
      </c>
      <c r="CL30" s="31">
        <v>0</v>
      </c>
      <c r="CM30" s="30">
        <v>236506</v>
      </c>
      <c r="CN30" s="30">
        <v>-17838</v>
      </c>
      <c r="CO30" s="31">
        <v>0</v>
      </c>
      <c r="CP30" s="31">
        <v>4257167</v>
      </c>
      <c r="CQ30" s="149">
        <f t="shared" si="10"/>
        <v>4895997</v>
      </c>
      <c r="CR30" s="150">
        <f t="shared" si="11"/>
        <v>9229376.0000000019</v>
      </c>
      <c r="CS30" s="10"/>
      <c r="CT30" s="12"/>
    </row>
    <row r="31" spans="1:98" x14ac:dyDescent="0.2">
      <c r="A31" s="23" t="s">
        <v>27</v>
      </c>
      <c r="B31" s="94" t="s">
        <v>127</v>
      </c>
      <c r="C31" s="159">
        <f t="shared" si="9"/>
        <v>1880832</v>
      </c>
      <c r="D31" s="29">
        <v>59770.745456072611</v>
      </c>
      <c r="E31" s="30">
        <v>2992.4981922694674</v>
      </c>
      <c r="F31" s="30">
        <v>55.211456176668044</v>
      </c>
      <c r="G31" s="62">
        <v>15252.466074586575</v>
      </c>
      <c r="H31" s="30">
        <v>35141.279668127776</v>
      </c>
      <c r="I31" s="30">
        <v>2294.0553266949178</v>
      </c>
      <c r="J31" s="30">
        <v>2886.8093992228869</v>
      </c>
      <c r="K31" s="30">
        <v>2420.6298485337647</v>
      </c>
      <c r="L31" s="30">
        <v>5614.6910249925268</v>
      </c>
      <c r="M31" s="30">
        <v>7777.9123723112871</v>
      </c>
      <c r="N31" s="30">
        <v>4635.6594480078747</v>
      </c>
      <c r="O31" s="30">
        <v>1017.271410403721</v>
      </c>
      <c r="P31" s="30">
        <v>6509.3031383686985</v>
      </c>
      <c r="Q31" s="30">
        <v>1936.7714921685481</v>
      </c>
      <c r="R31" s="30">
        <v>17154.540289980145</v>
      </c>
      <c r="S31" s="30">
        <v>8504.2894838503726</v>
      </c>
      <c r="T31" s="30">
        <v>45298.633604354312</v>
      </c>
      <c r="U31" s="30">
        <v>296398.65809000842</v>
      </c>
      <c r="V31" s="30">
        <v>8942.4623876421629</v>
      </c>
      <c r="W31" s="30">
        <v>87723.475673357418</v>
      </c>
      <c r="X31" s="30">
        <v>543806.37533052871</v>
      </c>
      <c r="Y31" s="30">
        <v>121095.24702980526</v>
      </c>
      <c r="Z31" s="30">
        <v>8968.2896416731128</v>
      </c>
      <c r="AA31" s="30">
        <v>1692.5511400029261</v>
      </c>
      <c r="AB31" s="30">
        <v>3212.4308669919083</v>
      </c>
      <c r="AC31" s="31">
        <v>63650.917009424142</v>
      </c>
      <c r="AD31" s="29">
        <v>7643.9332369973845</v>
      </c>
      <c r="AE31" s="30">
        <v>3990.6390449231753</v>
      </c>
      <c r="AF31" s="30">
        <v>2403.7993247904224</v>
      </c>
      <c r="AG31" s="30">
        <v>2621.2995071563892</v>
      </c>
      <c r="AH31" s="31">
        <v>17.739607253946925</v>
      </c>
      <c r="AI31" s="30">
        <v>18217.82019148421</v>
      </c>
      <c r="AJ31" s="30">
        <v>12322.17650694216</v>
      </c>
      <c r="AK31" s="31">
        <v>78050.838714226018</v>
      </c>
      <c r="AL31" s="30">
        <v>13905.291719603367</v>
      </c>
      <c r="AM31" s="30">
        <v>99248.025593766681</v>
      </c>
      <c r="AN31" s="31">
        <v>65680.232864908074</v>
      </c>
      <c r="AO31" s="30">
        <v>15949.367554667524</v>
      </c>
      <c r="AP31" s="30">
        <v>230.8423748486056</v>
      </c>
      <c r="AQ31" s="30">
        <v>11.693391953583912</v>
      </c>
      <c r="AR31" s="30">
        <v>5353.1057548035906</v>
      </c>
      <c r="AS31" s="31">
        <v>592.04711263882962</v>
      </c>
      <c r="AT31" s="30">
        <v>2452.5959128510012</v>
      </c>
      <c r="AU31" s="31">
        <v>21094.04022055223</v>
      </c>
      <c r="AV31" s="30">
        <v>5612.3497870548699</v>
      </c>
      <c r="AW31" s="30">
        <v>348.62563099124299</v>
      </c>
      <c r="AX31" s="30">
        <v>40.798342174820476</v>
      </c>
      <c r="AY31" s="30">
        <v>1139.8901100470084</v>
      </c>
      <c r="AZ31" s="30">
        <v>12290.289787662698</v>
      </c>
      <c r="BA31" s="31">
        <v>2642.9249063234433</v>
      </c>
      <c r="BB31" s="30">
        <v>3573.7768822467438</v>
      </c>
      <c r="BC31" s="30">
        <v>248.79737448131777</v>
      </c>
      <c r="BD31" s="31">
        <v>892.16675368076039</v>
      </c>
      <c r="BE31" s="62">
        <v>36217.563674069366</v>
      </c>
      <c r="BF31" s="30">
        <v>10235.238542992467</v>
      </c>
      <c r="BG31" s="30">
        <v>5498.8147520875382</v>
      </c>
      <c r="BH31" s="30">
        <v>22766.498660186051</v>
      </c>
      <c r="BI31" s="30">
        <v>4216.6225169389545</v>
      </c>
      <c r="BJ31" s="30">
        <v>10402.049850503905</v>
      </c>
      <c r="BK31" s="30">
        <v>5382.5420135183849</v>
      </c>
      <c r="BL31" s="31">
        <v>13.719815100732001</v>
      </c>
      <c r="BM31" s="30">
        <v>10688.645166078893</v>
      </c>
      <c r="BN31" s="30">
        <v>837.9109740208329</v>
      </c>
      <c r="BO31" s="30">
        <v>71.082736601208808</v>
      </c>
      <c r="BP31" s="30">
        <v>190.82537856553293</v>
      </c>
      <c r="BQ31" s="30">
        <v>5748.1684988870948</v>
      </c>
      <c r="BR31" s="30">
        <v>4845.6947856568595</v>
      </c>
      <c r="BS31" s="70">
        <v>17434.381261897775</v>
      </c>
      <c r="BT31" s="70">
        <v>5269.2754514701764</v>
      </c>
      <c r="BU31" s="30">
        <v>3976.3701539977724</v>
      </c>
      <c r="BV31" s="30">
        <v>688.72697496922672</v>
      </c>
      <c r="BW31" s="31">
        <v>94.518040951212456</v>
      </c>
      <c r="BX31" s="30">
        <v>253.03169005432903</v>
      </c>
      <c r="BY31" s="30">
        <v>337.37504479755933</v>
      </c>
      <c r="BZ31" s="30">
        <v>2013.8373490023421</v>
      </c>
      <c r="CA31" s="30">
        <v>1056.9267716349298</v>
      </c>
      <c r="CB31" s="118">
        <v>420.76551839757963</v>
      </c>
      <c r="CC31" s="30">
        <v>312.39008148550136</v>
      </c>
      <c r="CD31" s="119">
        <v>530.74123154739266</v>
      </c>
      <c r="CE31" s="30">
        <v>0</v>
      </c>
      <c r="CF31" s="30">
        <v>0</v>
      </c>
      <c r="CG31" s="31">
        <v>0</v>
      </c>
      <c r="CH31" s="11"/>
      <c r="CI31" s="11"/>
      <c r="CJ31" s="29">
        <v>51482</v>
      </c>
      <c r="CK31" s="30">
        <v>0</v>
      </c>
      <c r="CL31" s="31">
        <v>0</v>
      </c>
      <c r="CM31" s="30">
        <v>3177494</v>
      </c>
      <c r="CN31" s="30">
        <v>-72060</v>
      </c>
      <c r="CO31" s="31">
        <v>0</v>
      </c>
      <c r="CP31" s="31">
        <v>6213213</v>
      </c>
      <c r="CQ31" s="149">
        <f t="shared" si="10"/>
        <v>9370129</v>
      </c>
      <c r="CR31" s="150">
        <f t="shared" si="11"/>
        <v>11250961</v>
      </c>
      <c r="CS31" s="10"/>
      <c r="CT31" s="12"/>
    </row>
    <row r="32" spans="1:98" x14ac:dyDescent="0.2">
      <c r="A32" s="23" t="s">
        <v>28</v>
      </c>
      <c r="B32" s="94" t="s">
        <v>128</v>
      </c>
      <c r="C32" s="159">
        <f t="shared" si="9"/>
        <v>15529272.999999993</v>
      </c>
      <c r="D32" s="29">
        <v>24507.606049696376</v>
      </c>
      <c r="E32" s="30">
        <v>2592.757980583363</v>
      </c>
      <c r="F32" s="30">
        <v>22.040972750996957</v>
      </c>
      <c r="G32" s="62">
        <v>2149.452548569911</v>
      </c>
      <c r="H32" s="30">
        <v>11053.522528464729</v>
      </c>
      <c r="I32" s="30">
        <v>1891.5385331202019</v>
      </c>
      <c r="J32" s="30">
        <v>1012.9401291888278</v>
      </c>
      <c r="K32" s="30">
        <v>717.50021221231918</v>
      </c>
      <c r="L32" s="30">
        <v>3795.355679077446</v>
      </c>
      <c r="M32" s="30">
        <v>328.29722143809136</v>
      </c>
      <c r="N32" s="30">
        <v>378.41913872383128</v>
      </c>
      <c r="O32" s="30">
        <v>361.74883435717862</v>
      </c>
      <c r="P32" s="30">
        <v>5609.9481204993363</v>
      </c>
      <c r="Q32" s="30">
        <v>293.42912211608274</v>
      </c>
      <c r="R32" s="30">
        <v>140245.44517955318</v>
      </c>
      <c r="S32" s="30">
        <v>39476.172751923106</v>
      </c>
      <c r="T32" s="30">
        <v>20233.250615992685</v>
      </c>
      <c r="U32" s="30">
        <v>87407.529219262142</v>
      </c>
      <c r="V32" s="30">
        <v>37079.171060627508</v>
      </c>
      <c r="W32" s="30">
        <v>151132.06178654727</v>
      </c>
      <c r="X32" s="30">
        <v>197855.10748372209</v>
      </c>
      <c r="Y32" s="30">
        <v>13983321.662718274</v>
      </c>
      <c r="Z32" s="30">
        <v>10327.907344814404</v>
      </c>
      <c r="AA32" s="30">
        <v>36956.983665196676</v>
      </c>
      <c r="AB32" s="30">
        <v>1810.7376416296636</v>
      </c>
      <c r="AC32" s="31">
        <v>10139.949887287632</v>
      </c>
      <c r="AD32" s="29">
        <v>2527.5132585847286</v>
      </c>
      <c r="AE32" s="30">
        <v>272.36709825091367</v>
      </c>
      <c r="AF32" s="30">
        <v>175.4932905173369</v>
      </c>
      <c r="AG32" s="30">
        <v>14225.150572426201</v>
      </c>
      <c r="AH32" s="31">
        <v>52.172638883178394</v>
      </c>
      <c r="AI32" s="30">
        <v>4408.1695029039174</v>
      </c>
      <c r="AJ32" s="30">
        <v>6289.0862963038289</v>
      </c>
      <c r="AK32" s="31">
        <v>10113.344169569435</v>
      </c>
      <c r="AL32" s="30">
        <v>158784.16147660103</v>
      </c>
      <c r="AM32" s="30">
        <v>110017.75980698489</v>
      </c>
      <c r="AN32" s="31">
        <v>68146.51406981441</v>
      </c>
      <c r="AO32" s="30">
        <v>114361.31839558287</v>
      </c>
      <c r="AP32" s="30">
        <v>331.13936210994217</v>
      </c>
      <c r="AQ32" s="30">
        <v>15.146756484576436</v>
      </c>
      <c r="AR32" s="30">
        <v>13882.949991300949</v>
      </c>
      <c r="AS32" s="31">
        <v>1008.0310881226271</v>
      </c>
      <c r="AT32" s="30">
        <v>1270.1425999794042</v>
      </c>
      <c r="AU32" s="31">
        <v>6316.892194630942</v>
      </c>
      <c r="AV32" s="30">
        <v>561.9220547594897</v>
      </c>
      <c r="AW32" s="30">
        <v>171.13844690122846</v>
      </c>
      <c r="AX32" s="30">
        <v>16.625407396660755</v>
      </c>
      <c r="AY32" s="30">
        <v>470.87107058747216</v>
      </c>
      <c r="AZ32" s="30">
        <v>4216.094358752227</v>
      </c>
      <c r="BA32" s="31">
        <v>1695.7539322617904</v>
      </c>
      <c r="BB32" s="30">
        <v>2526.3041759847461</v>
      </c>
      <c r="BC32" s="30">
        <v>641.19658484703086</v>
      </c>
      <c r="BD32" s="31">
        <v>10554.256110980423</v>
      </c>
      <c r="BE32" s="62">
        <v>89587.690951364988</v>
      </c>
      <c r="BF32" s="30">
        <v>3017.2857278877718</v>
      </c>
      <c r="BG32" s="30">
        <v>28894.274204564106</v>
      </c>
      <c r="BH32" s="30">
        <v>1863.3176323354512</v>
      </c>
      <c r="BI32" s="30">
        <v>7660.7686706161157</v>
      </c>
      <c r="BJ32" s="30">
        <v>11437.536147860492</v>
      </c>
      <c r="BK32" s="30">
        <v>1541.7076220617512</v>
      </c>
      <c r="BL32" s="31">
        <v>9.4686978020678865</v>
      </c>
      <c r="BM32" s="30">
        <v>20739.607850375269</v>
      </c>
      <c r="BN32" s="30">
        <v>9290.8238927890434</v>
      </c>
      <c r="BO32" s="30">
        <v>964.14225790515354</v>
      </c>
      <c r="BP32" s="30">
        <v>566.46256477760687</v>
      </c>
      <c r="BQ32" s="30">
        <v>4296.1688698780454</v>
      </c>
      <c r="BR32" s="30">
        <v>39097.135363343659</v>
      </c>
      <c r="BS32" s="70">
        <v>168.32844807251266</v>
      </c>
      <c r="BT32" s="70">
        <v>2027.6708372304265</v>
      </c>
      <c r="BU32" s="30">
        <v>947.73193279613463</v>
      </c>
      <c r="BV32" s="30">
        <v>246.82024418269913</v>
      </c>
      <c r="BW32" s="31">
        <v>60.002511295524471</v>
      </c>
      <c r="BX32" s="30">
        <v>70.383537548513161</v>
      </c>
      <c r="BY32" s="30">
        <v>90.612940288031226</v>
      </c>
      <c r="BZ32" s="30">
        <v>284.36940816250967</v>
      </c>
      <c r="CA32" s="30">
        <v>239.62756579363716</v>
      </c>
      <c r="CB32" s="118">
        <v>570.41330033371901</v>
      </c>
      <c r="CC32" s="30">
        <v>591.50498322620444</v>
      </c>
      <c r="CD32" s="119">
        <v>1257.0927003555064</v>
      </c>
      <c r="CE32" s="30">
        <v>0</v>
      </c>
      <c r="CF32" s="30">
        <v>0</v>
      </c>
      <c r="CG32" s="31">
        <v>0</v>
      </c>
      <c r="CH32" s="11"/>
      <c r="CI32" s="11"/>
      <c r="CJ32" s="29">
        <v>1304337</v>
      </c>
      <c r="CK32" s="30">
        <v>0</v>
      </c>
      <c r="CL32" s="31">
        <v>0</v>
      </c>
      <c r="CM32" s="30">
        <v>1185479</v>
      </c>
      <c r="CN32" s="30">
        <v>-98491</v>
      </c>
      <c r="CO32" s="31">
        <v>0</v>
      </c>
      <c r="CP32" s="31">
        <v>25392513</v>
      </c>
      <c r="CQ32" s="149">
        <f t="shared" si="10"/>
        <v>27783838</v>
      </c>
      <c r="CR32" s="150">
        <f t="shared" si="11"/>
        <v>43313110.999999993</v>
      </c>
      <c r="CS32" s="10"/>
      <c r="CT32" s="12"/>
    </row>
    <row r="33" spans="1:98" x14ac:dyDescent="0.2">
      <c r="A33" s="23" t="s">
        <v>29</v>
      </c>
      <c r="B33" s="94" t="s">
        <v>129</v>
      </c>
      <c r="C33" s="159">
        <f t="shared" si="9"/>
        <v>192871.00000000009</v>
      </c>
      <c r="D33" s="29">
        <v>575.77609994003592</v>
      </c>
      <c r="E33" s="30">
        <v>41.603095525759286</v>
      </c>
      <c r="F33" s="30">
        <v>2.1524664092540111</v>
      </c>
      <c r="G33" s="62">
        <v>306.24671840150035</v>
      </c>
      <c r="H33" s="30">
        <v>246.32289423335806</v>
      </c>
      <c r="I33" s="30">
        <v>19.452933280526345</v>
      </c>
      <c r="J33" s="30">
        <v>29.95687182748118</v>
      </c>
      <c r="K33" s="30">
        <v>1.4047608381945755</v>
      </c>
      <c r="L33" s="30">
        <v>624.23591484595295</v>
      </c>
      <c r="M33" s="30">
        <v>18.316893459075047</v>
      </c>
      <c r="N33" s="30">
        <v>32.499398991002913</v>
      </c>
      <c r="O33" s="30">
        <v>66.111612056648326</v>
      </c>
      <c r="P33" s="30">
        <v>274.01681803090804</v>
      </c>
      <c r="Q33" s="30">
        <v>110.54967766279533</v>
      </c>
      <c r="R33" s="30">
        <v>947.18703615295954</v>
      </c>
      <c r="S33" s="30">
        <v>1671.2935263328334</v>
      </c>
      <c r="T33" s="30">
        <v>327.38957401400751</v>
      </c>
      <c r="U33" s="30">
        <v>5042.2511525992331</v>
      </c>
      <c r="V33" s="30">
        <v>370.84938321769619</v>
      </c>
      <c r="W33" s="30">
        <v>459.9205641607432</v>
      </c>
      <c r="X33" s="30">
        <v>2697.9922454062871</v>
      </c>
      <c r="Y33" s="30">
        <v>4041.8141264880296</v>
      </c>
      <c r="Z33" s="30">
        <v>86334.060858931392</v>
      </c>
      <c r="AA33" s="30">
        <v>102.88471767585573</v>
      </c>
      <c r="AB33" s="30">
        <v>472.25192985998819</v>
      </c>
      <c r="AC33" s="31">
        <v>21318.275657884711</v>
      </c>
      <c r="AD33" s="29">
        <v>166.52926811784008</v>
      </c>
      <c r="AE33" s="30">
        <v>70.14456043150274</v>
      </c>
      <c r="AF33" s="30">
        <v>10.878115994828359</v>
      </c>
      <c r="AG33" s="30">
        <v>157.35855093876972</v>
      </c>
      <c r="AH33" s="31">
        <v>0.2129930208911309</v>
      </c>
      <c r="AI33" s="30">
        <v>518.93930201981254</v>
      </c>
      <c r="AJ33" s="30">
        <v>795.52457255717388</v>
      </c>
      <c r="AK33" s="31">
        <v>1371.9452913967111</v>
      </c>
      <c r="AL33" s="30">
        <v>282.38163212205035</v>
      </c>
      <c r="AM33" s="30">
        <v>15402.301513351784</v>
      </c>
      <c r="AN33" s="31">
        <v>4018.4725154981793</v>
      </c>
      <c r="AO33" s="30">
        <v>9342.8659419302967</v>
      </c>
      <c r="AP33" s="30">
        <v>47.184090672949971</v>
      </c>
      <c r="AQ33" s="30">
        <v>1888.7785862571318</v>
      </c>
      <c r="AR33" s="30">
        <v>1797.8609605915026</v>
      </c>
      <c r="AS33" s="31">
        <v>29.966116589971779</v>
      </c>
      <c r="AT33" s="30">
        <v>58.808240531160337</v>
      </c>
      <c r="AU33" s="31">
        <v>208.85771139339326</v>
      </c>
      <c r="AV33" s="30">
        <v>489.93178587074198</v>
      </c>
      <c r="AW33" s="30">
        <v>47.38426745310732</v>
      </c>
      <c r="AX33" s="30">
        <v>3.9626421182058447E-2</v>
      </c>
      <c r="AY33" s="30">
        <v>152.17383578459521</v>
      </c>
      <c r="AZ33" s="30">
        <v>8585.5086884870161</v>
      </c>
      <c r="BA33" s="31">
        <v>1923.5561441896821</v>
      </c>
      <c r="BB33" s="30">
        <v>404.49284644828799</v>
      </c>
      <c r="BC33" s="30">
        <v>36.784277238973281</v>
      </c>
      <c r="BD33" s="31">
        <v>180.10890579883065</v>
      </c>
      <c r="BE33" s="62">
        <v>670.57642725478877</v>
      </c>
      <c r="BF33" s="30">
        <v>557.37826783370951</v>
      </c>
      <c r="BG33" s="30">
        <v>1005.3223222323757</v>
      </c>
      <c r="BH33" s="30">
        <v>458.59356941520952</v>
      </c>
      <c r="BI33" s="30">
        <v>447.2521698595873</v>
      </c>
      <c r="BJ33" s="30">
        <v>994.22156078980788</v>
      </c>
      <c r="BK33" s="30">
        <v>675.45150834515584</v>
      </c>
      <c r="BL33" s="31">
        <v>0.13156850524542887</v>
      </c>
      <c r="BM33" s="30">
        <v>748.51003136483303</v>
      </c>
      <c r="BN33" s="30">
        <v>518.06096851855307</v>
      </c>
      <c r="BO33" s="30">
        <v>232.42446881403362</v>
      </c>
      <c r="BP33" s="30">
        <v>23.261727637460314</v>
      </c>
      <c r="BQ33" s="30">
        <v>257.42474526551797</v>
      </c>
      <c r="BR33" s="30">
        <v>11220.945996329923</v>
      </c>
      <c r="BS33" s="70">
        <v>345.12515841987459</v>
      </c>
      <c r="BT33" s="70">
        <v>56.395206949790705</v>
      </c>
      <c r="BU33" s="30">
        <v>220.7941821181382</v>
      </c>
      <c r="BV33" s="30">
        <v>17.604091765817333</v>
      </c>
      <c r="BW33" s="31">
        <v>14.058088525256178</v>
      </c>
      <c r="BX33" s="30">
        <v>2.0551001786645209</v>
      </c>
      <c r="BY33" s="30">
        <v>2.7109356548135577</v>
      </c>
      <c r="BZ33" s="30">
        <v>44.679229769937272</v>
      </c>
      <c r="CA33" s="30">
        <v>100.8242392346969</v>
      </c>
      <c r="CB33" s="118">
        <v>13.29203043118723</v>
      </c>
      <c r="CC33" s="30">
        <v>47.752950302661297</v>
      </c>
      <c r="CD33" s="119">
        <v>72.346185148362522</v>
      </c>
      <c r="CE33" s="30">
        <v>0</v>
      </c>
      <c r="CF33" s="30">
        <v>0</v>
      </c>
      <c r="CG33" s="31">
        <v>0</v>
      </c>
      <c r="CH33" s="11"/>
      <c r="CI33" s="11"/>
      <c r="CJ33" s="29">
        <v>93323</v>
      </c>
      <c r="CK33" s="30">
        <v>0</v>
      </c>
      <c r="CL33" s="31">
        <v>0</v>
      </c>
      <c r="CM33" s="30">
        <v>226862</v>
      </c>
      <c r="CN33" s="30">
        <v>2111</v>
      </c>
      <c r="CO33" s="31">
        <v>0</v>
      </c>
      <c r="CP33" s="31">
        <v>786929</v>
      </c>
      <c r="CQ33" s="149">
        <f t="shared" si="10"/>
        <v>1109225</v>
      </c>
      <c r="CR33" s="150">
        <f t="shared" si="11"/>
        <v>1302096</v>
      </c>
      <c r="CS33" s="10"/>
      <c r="CT33" s="12"/>
    </row>
    <row r="34" spans="1:98" x14ac:dyDescent="0.2">
      <c r="A34" s="23" t="s">
        <v>30</v>
      </c>
      <c r="B34" s="94" t="s">
        <v>130</v>
      </c>
      <c r="C34" s="159">
        <f t="shared" si="9"/>
        <v>765985.00000000012</v>
      </c>
      <c r="D34" s="29">
        <v>7633.836273721703</v>
      </c>
      <c r="E34" s="30">
        <v>531.6020434744687</v>
      </c>
      <c r="F34" s="30">
        <v>12.225356423394913</v>
      </c>
      <c r="G34" s="62">
        <v>125.14948088001316</v>
      </c>
      <c r="H34" s="30">
        <v>10568.432353369772</v>
      </c>
      <c r="I34" s="30">
        <v>2660.2510559970583</v>
      </c>
      <c r="J34" s="30">
        <v>568.88368532544234</v>
      </c>
      <c r="K34" s="30">
        <v>366.58262415002525</v>
      </c>
      <c r="L34" s="30">
        <v>15326.161046982768</v>
      </c>
      <c r="M34" s="30">
        <v>308.48276579252922</v>
      </c>
      <c r="N34" s="30">
        <v>307.98986413329072</v>
      </c>
      <c r="O34" s="30">
        <v>288.58290311257673</v>
      </c>
      <c r="P34" s="30">
        <v>2513.2160917705996</v>
      </c>
      <c r="Q34" s="30">
        <v>1299.1040047354577</v>
      </c>
      <c r="R34" s="30">
        <v>1812.368222869685</v>
      </c>
      <c r="S34" s="30">
        <v>786.58737716547387</v>
      </c>
      <c r="T34" s="30">
        <v>599.52782236324072</v>
      </c>
      <c r="U34" s="30">
        <v>11715.709001050591</v>
      </c>
      <c r="V34" s="30">
        <v>2753.9730771523155</v>
      </c>
      <c r="W34" s="30">
        <v>997.54226125493938</v>
      </c>
      <c r="X34" s="30">
        <v>2746.2011308130323</v>
      </c>
      <c r="Y34" s="30">
        <v>5007.7944152057207</v>
      </c>
      <c r="Z34" s="30">
        <v>691.87085048956146</v>
      </c>
      <c r="AA34" s="30">
        <v>143361.97885853591</v>
      </c>
      <c r="AB34" s="30">
        <v>2237.5709778503542</v>
      </c>
      <c r="AC34" s="31">
        <v>3248.0305344595695</v>
      </c>
      <c r="AD34" s="29">
        <v>940.73211709002487</v>
      </c>
      <c r="AE34" s="30">
        <v>91.87325006677186</v>
      </c>
      <c r="AF34" s="30">
        <v>56.334201545409186</v>
      </c>
      <c r="AG34" s="30">
        <v>2368.3034359302737</v>
      </c>
      <c r="AH34" s="31">
        <v>29.524363968821099</v>
      </c>
      <c r="AI34" s="30">
        <v>7795.9431281119605</v>
      </c>
      <c r="AJ34" s="30">
        <v>1779.5286747436003</v>
      </c>
      <c r="AK34" s="31">
        <v>11828.801830569793</v>
      </c>
      <c r="AL34" s="30">
        <v>2824.4211208862898</v>
      </c>
      <c r="AM34" s="30">
        <v>79439.986716781161</v>
      </c>
      <c r="AN34" s="31">
        <v>212094.53618251556</v>
      </c>
      <c r="AO34" s="30">
        <v>7342.1572467701535</v>
      </c>
      <c r="AP34" s="30">
        <v>42.294055590896626</v>
      </c>
      <c r="AQ34" s="30">
        <v>15.439433023720005</v>
      </c>
      <c r="AR34" s="30">
        <v>3027.6923386670901</v>
      </c>
      <c r="AS34" s="31">
        <v>789.40246864563437</v>
      </c>
      <c r="AT34" s="30">
        <v>10610.087673803337</v>
      </c>
      <c r="AU34" s="31">
        <v>5650.9186253891394</v>
      </c>
      <c r="AV34" s="30">
        <v>1480.3029441736446</v>
      </c>
      <c r="AW34" s="30">
        <v>1181.4566265425567</v>
      </c>
      <c r="AX34" s="30">
        <v>157.74269989690561</v>
      </c>
      <c r="AY34" s="30">
        <v>670.20617127952767</v>
      </c>
      <c r="AZ34" s="30">
        <v>11800.714744015055</v>
      </c>
      <c r="BA34" s="31">
        <v>3861.3341209366872</v>
      </c>
      <c r="BB34" s="30">
        <v>2423.2708458467259</v>
      </c>
      <c r="BC34" s="30">
        <v>111.65654739595938</v>
      </c>
      <c r="BD34" s="31">
        <v>1613.4942992976937</v>
      </c>
      <c r="BE34" s="62">
        <v>33192.812852279094</v>
      </c>
      <c r="BF34" s="30">
        <v>8947.6504860874902</v>
      </c>
      <c r="BG34" s="30">
        <v>33187.043120391187</v>
      </c>
      <c r="BH34" s="30">
        <v>4986.2468982897917</v>
      </c>
      <c r="BI34" s="30">
        <v>1391.9445633706964</v>
      </c>
      <c r="BJ34" s="30">
        <v>10029.610833915744</v>
      </c>
      <c r="BK34" s="30">
        <v>2328.6061195830725</v>
      </c>
      <c r="BL34" s="31">
        <v>19.384127355658375</v>
      </c>
      <c r="BM34" s="30">
        <v>2430.8250699769578</v>
      </c>
      <c r="BN34" s="30">
        <v>833.07292801166057</v>
      </c>
      <c r="BO34" s="30">
        <v>464.42043393507731</v>
      </c>
      <c r="BP34" s="30">
        <v>209.22883561275333</v>
      </c>
      <c r="BQ34" s="30">
        <v>1699.0097632448812</v>
      </c>
      <c r="BR34" s="30">
        <v>12072.733375569174</v>
      </c>
      <c r="BS34" s="70">
        <v>14312.641548840946</v>
      </c>
      <c r="BT34" s="70">
        <v>8803.1647296087722</v>
      </c>
      <c r="BU34" s="30">
        <v>26544.441903590119</v>
      </c>
      <c r="BV34" s="30">
        <v>2258.0125858424276</v>
      </c>
      <c r="BW34" s="31">
        <v>585.54117968512924</v>
      </c>
      <c r="BX34" s="30">
        <v>346.65867138159507</v>
      </c>
      <c r="BY34" s="30">
        <v>1820.2125633621781</v>
      </c>
      <c r="BZ34" s="30">
        <v>2726.0275417439211</v>
      </c>
      <c r="CA34" s="30">
        <v>859.97092068640166</v>
      </c>
      <c r="CB34" s="118">
        <v>447.85366484803518</v>
      </c>
      <c r="CC34" s="30">
        <v>5160.6934296941799</v>
      </c>
      <c r="CD34" s="119">
        <v>1829.3819105292482</v>
      </c>
      <c r="CE34" s="30">
        <v>0</v>
      </c>
      <c r="CF34" s="30">
        <v>0</v>
      </c>
      <c r="CG34" s="31">
        <v>0</v>
      </c>
      <c r="CH34" s="11"/>
      <c r="CI34" s="11"/>
      <c r="CJ34" s="29">
        <v>431390</v>
      </c>
      <c r="CK34" s="30">
        <v>0</v>
      </c>
      <c r="CL34" s="31">
        <v>0</v>
      </c>
      <c r="CM34" s="30">
        <v>68936</v>
      </c>
      <c r="CN34" s="30">
        <v>33671</v>
      </c>
      <c r="CO34" s="31">
        <v>0</v>
      </c>
      <c r="CP34" s="31">
        <v>974338</v>
      </c>
      <c r="CQ34" s="149">
        <f t="shared" si="10"/>
        <v>1508335</v>
      </c>
      <c r="CR34" s="150">
        <f t="shared" si="11"/>
        <v>2274320</v>
      </c>
      <c r="CS34" s="10"/>
      <c r="CT34" s="12"/>
    </row>
    <row r="35" spans="1:98" x14ac:dyDescent="0.2">
      <c r="A35" s="23" t="s">
        <v>31</v>
      </c>
      <c r="B35" s="94" t="s">
        <v>131</v>
      </c>
      <c r="C35" s="159">
        <f t="shared" si="9"/>
        <v>395732.00000000006</v>
      </c>
      <c r="D35" s="29">
        <v>3631.5579453842488</v>
      </c>
      <c r="E35" s="30">
        <v>268.91544278946628</v>
      </c>
      <c r="F35" s="30">
        <v>16.503649662041948</v>
      </c>
      <c r="G35" s="62">
        <v>981.36665008659475</v>
      </c>
      <c r="H35" s="30">
        <v>7944.64600506243</v>
      </c>
      <c r="I35" s="30">
        <v>1137.3483402553804</v>
      </c>
      <c r="J35" s="30">
        <v>591.24965580615947</v>
      </c>
      <c r="K35" s="30">
        <v>699.04074071907132</v>
      </c>
      <c r="L35" s="30">
        <v>2272.8459592402905</v>
      </c>
      <c r="M35" s="30">
        <v>2651.3764106000262</v>
      </c>
      <c r="N35" s="30">
        <v>125.39437792171961</v>
      </c>
      <c r="O35" s="30">
        <v>96.640165015433041</v>
      </c>
      <c r="P35" s="30">
        <v>935.68253388712242</v>
      </c>
      <c r="Q35" s="30">
        <v>962.70426525426456</v>
      </c>
      <c r="R35" s="30">
        <v>10092.534332686151</v>
      </c>
      <c r="S35" s="30">
        <v>404.2023079140946</v>
      </c>
      <c r="T35" s="30">
        <v>1386.4064178970093</v>
      </c>
      <c r="U35" s="30">
        <v>4175.9969506184789</v>
      </c>
      <c r="V35" s="30">
        <v>2059.8669692700505</v>
      </c>
      <c r="W35" s="30">
        <v>3456.0536314947217</v>
      </c>
      <c r="X35" s="30">
        <v>3182.6964988179579</v>
      </c>
      <c r="Y35" s="30">
        <v>1985.1344907988496</v>
      </c>
      <c r="Z35" s="30">
        <v>180.90660845534688</v>
      </c>
      <c r="AA35" s="30">
        <v>464.66220003936604</v>
      </c>
      <c r="AB35" s="30">
        <v>34391.697240409245</v>
      </c>
      <c r="AC35" s="31">
        <v>2035.7919773588426</v>
      </c>
      <c r="AD35" s="29">
        <v>1474.1147899098519</v>
      </c>
      <c r="AE35" s="30">
        <v>188.79882301105954</v>
      </c>
      <c r="AF35" s="30">
        <v>99.244144732516631</v>
      </c>
      <c r="AG35" s="30">
        <v>3545.0625138423875</v>
      </c>
      <c r="AH35" s="31">
        <v>46.295172878987998</v>
      </c>
      <c r="AI35" s="30">
        <v>8500.6756756032737</v>
      </c>
      <c r="AJ35" s="30">
        <v>1459.1736843848548</v>
      </c>
      <c r="AK35" s="31">
        <v>4516.6246214878129</v>
      </c>
      <c r="AL35" s="30">
        <v>1159.6992142061481</v>
      </c>
      <c r="AM35" s="30">
        <v>16780.048118363447</v>
      </c>
      <c r="AN35" s="31">
        <v>19801.743009821865</v>
      </c>
      <c r="AO35" s="30">
        <v>9022.2527484804286</v>
      </c>
      <c r="AP35" s="30">
        <v>14.74281682361954</v>
      </c>
      <c r="AQ35" s="30">
        <v>263.28106311534856</v>
      </c>
      <c r="AR35" s="30">
        <v>1997.7427140119942</v>
      </c>
      <c r="AS35" s="31">
        <v>109.75510148418547</v>
      </c>
      <c r="AT35" s="30">
        <v>2130.7434609835177</v>
      </c>
      <c r="AU35" s="31">
        <v>3329.4902367365517</v>
      </c>
      <c r="AV35" s="30">
        <v>866.48663282510552</v>
      </c>
      <c r="AW35" s="30">
        <v>82.637550713219284</v>
      </c>
      <c r="AX35" s="30">
        <v>9.4789054830382522</v>
      </c>
      <c r="AY35" s="30">
        <v>474.17984796602389</v>
      </c>
      <c r="AZ35" s="30">
        <v>4211.0958420099496</v>
      </c>
      <c r="BA35" s="31">
        <v>1000.083485537757</v>
      </c>
      <c r="BB35" s="30">
        <v>5439.6088225971525</v>
      </c>
      <c r="BC35" s="30">
        <v>351.14767408229909</v>
      </c>
      <c r="BD35" s="31">
        <v>414.76724404202781</v>
      </c>
      <c r="BE35" s="62">
        <v>3565.1058164101564</v>
      </c>
      <c r="BF35" s="30">
        <v>6896.9984614596469</v>
      </c>
      <c r="BG35" s="30">
        <v>2963.2380939628656</v>
      </c>
      <c r="BH35" s="30">
        <v>5556.0354380578237</v>
      </c>
      <c r="BI35" s="30">
        <v>2210.9270361411509</v>
      </c>
      <c r="BJ35" s="30">
        <v>4918.1001469900129</v>
      </c>
      <c r="BK35" s="30">
        <v>1450.7305115563383</v>
      </c>
      <c r="BL35" s="31">
        <v>1552.5711893789435</v>
      </c>
      <c r="BM35" s="30">
        <v>1288.2287637277338</v>
      </c>
      <c r="BN35" s="30">
        <v>271.73429696411989</v>
      </c>
      <c r="BO35" s="30">
        <v>69.783092961029723</v>
      </c>
      <c r="BP35" s="30">
        <v>196.03603974765954</v>
      </c>
      <c r="BQ35" s="30">
        <v>907.85332695643444</v>
      </c>
      <c r="BR35" s="30">
        <v>2756.9081025202113</v>
      </c>
      <c r="BS35" s="70">
        <v>16354.272315529866</v>
      </c>
      <c r="BT35" s="70">
        <v>12438.144658592812</v>
      </c>
      <c r="BU35" s="30">
        <v>140109.90063058891</v>
      </c>
      <c r="BV35" s="30">
        <v>9542.6925363604732</v>
      </c>
      <c r="BW35" s="31">
        <v>907.41675196556264</v>
      </c>
      <c r="BX35" s="30">
        <v>240.64075580067782</v>
      </c>
      <c r="BY35" s="30">
        <v>328.91737544942396</v>
      </c>
      <c r="BZ35" s="30">
        <v>1792.4212384392695</v>
      </c>
      <c r="CA35" s="30">
        <v>3170.7528778972551</v>
      </c>
      <c r="CB35" s="118">
        <v>484.31806188194821</v>
      </c>
      <c r="CC35" s="30">
        <v>427.91387057038503</v>
      </c>
      <c r="CD35" s="119">
        <v>1910.1629275105176</v>
      </c>
      <c r="CE35" s="30">
        <v>0</v>
      </c>
      <c r="CF35" s="30">
        <v>0</v>
      </c>
      <c r="CG35" s="31">
        <v>0</v>
      </c>
      <c r="CH35" s="11"/>
      <c r="CI35" s="11"/>
      <c r="CJ35" s="29">
        <v>393213</v>
      </c>
      <c r="CK35" s="30">
        <v>71842</v>
      </c>
      <c r="CL35" s="31">
        <v>0</v>
      </c>
      <c r="CM35" s="30">
        <v>39931</v>
      </c>
      <c r="CN35" s="30">
        <v>35708</v>
      </c>
      <c r="CO35" s="31">
        <v>35272</v>
      </c>
      <c r="CP35" s="31">
        <v>718147</v>
      </c>
      <c r="CQ35" s="149">
        <f t="shared" si="10"/>
        <v>1294113</v>
      </c>
      <c r="CR35" s="150">
        <f t="shared" si="11"/>
        <v>1689845</v>
      </c>
      <c r="CS35" s="10"/>
      <c r="CT35" s="12"/>
    </row>
    <row r="36" spans="1:98" x14ac:dyDescent="0.2">
      <c r="A36" s="23" t="s">
        <v>32</v>
      </c>
      <c r="B36" s="94" t="s">
        <v>132</v>
      </c>
      <c r="C36" s="159">
        <f t="shared" si="9"/>
        <v>1602724</v>
      </c>
      <c r="D36" s="29">
        <v>46323.540658656821</v>
      </c>
      <c r="E36" s="30">
        <v>1560.1456770641912</v>
      </c>
      <c r="F36" s="30">
        <v>315.29128033086164</v>
      </c>
      <c r="G36" s="62">
        <v>9154.1851187619231</v>
      </c>
      <c r="H36" s="30">
        <v>71728.533399699299</v>
      </c>
      <c r="I36" s="30">
        <v>1859.6624933419193</v>
      </c>
      <c r="J36" s="30">
        <v>3373.2662271548279</v>
      </c>
      <c r="K36" s="30">
        <v>1551.7461902862847</v>
      </c>
      <c r="L36" s="30">
        <v>10301.424934019633</v>
      </c>
      <c r="M36" s="30">
        <v>24949.775960835403</v>
      </c>
      <c r="N36" s="30">
        <v>2454.2384852420746</v>
      </c>
      <c r="O36" s="30">
        <v>32466.86419094339</v>
      </c>
      <c r="P36" s="30">
        <v>27711.860264233706</v>
      </c>
      <c r="Q36" s="30">
        <v>3533.1636741296848</v>
      </c>
      <c r="R36" s="30">
        <v>36804.401621079989</v>
      </c>
      <c r="S36" s="30">
        <v>29970.109056454108</v>
      </c>
      <c r="T36" s="30">
        <v>57373.98382528311</v>
      </c>
      <c r="U36" s="30">
        <v>52583.226629272867</v>
      </c>
      <c r="V36" s="30">
        <v>8112.3574034909798</v>
      </c>
      <c r="W36" s="30">
        <v>11652.495534756175</v>
      </c>
      <c r="X36" s="30">
        <v>35985.946610509149</v>
      </c>
      <c r="Y36" s="30">
        <v>59604.33334178097</v>
      </c>
      <c r="Z36" s="30">
        <v>8091.2256937442089</v>
      </c>
      <c r="AA36" s="30">
        <v>2429.0693728625988</v>
      </c>
      <c r="AB36" s="30">
        <v>4896.8800814869783</v>
      </c>
      <c r="AC36" s="31">
        <v>181358.59454072476</v>
      </c>
      <c r="AD36" s="29">
        <v>93860.019429435983</v>
      </c>
      <c r="AE36" s="30">
        <v>16445.883197750143</v>
      </c>
      <c r="AF36" s="30">
        <v>9789.9882609291781</v>
      </c>
      <c r="AG36" s="30">
        <v>11001.028910503794</v>
      </c>
      <c r="AH36" s="31">
        <v>112.87266678917197</v>
      </c>
      <c r="AI36" s="30">
        <v>18349.149927329388</v>
      </c>
      <c r="AJ36" s="30">
        <v>29641.342473090346</v>
      </c>
      <c r="AK36" s="31">
        <v>56177.25418875453</v>
      </c>
      <c r="AL36" s="30">
        <v>9434.3769677466425</v>
      </c>
      <c r="AM36" s="30">
        <v>95429.638425030484</v>
      </c>
      <c r="AN36" s="31">
        <v>111695.74238285702</v>
      </c>
      <c r="AO36" s="30">
        <v>49820.905707237471</v>
      </c>
      <c r="AP36" s="30">
        <v>970.28870710155002</v>
      </c>
      <c r="AQ36" s="30">
        <v>3224.6513224145756</v>
      </c>
      <c r="AR36" s="30">
        <v>17492.68525988554</v>
      </c>
      <c r="AS36" s="31">
        <v>3188.1125425311106</v>
      </c>
      <c r="AT36" s="30">
        <v>15977.673165075039</v>
      </c>
      <c r="AU36" s="31">
        <v>8293.4318735363013</v>
      </c>
      <c r="AV36" s="30">
        <v>3117.3951580684225</v>
      </c>
      <c r="AW36" s="30">
        <v>668.80013584754363</v>
      </c>
      <c r="AX36" s="30">
        <v>432.44808073408274</v>
      </c>
      <c r="AY36" s="30">
        <v>2128.1831684858348</v>
      </c>
      <c r="AZ36" s="30">
        <v>8003.1982498809402</v>
      </c>
      <c r="BA36" s="31">
        <v>2556.1511623582223</v>
      </c>
      <c r="BB36" s="30">
        <v>3824.7583670484705</v>
      </c>
      <c r="BC36" s="30">
        <v>279.99568856569641</v>
      </c>
      <c r="BD36" s="31">
        <v>1820.0887918719734</v>
      </c>
      <c r="BE36" s="62">
        <v>34186.113033291695</v>
      </c>
      <c r="BF36" s="30">
        <v>12718.562729062114</v>
      </c>
      <c r="BG36" s="30">
        <v>14484.846227624021</v>
      </c>
      <c r="BH36" s="30">
        <v>8600.365665429792</v>
      </c>
      <c r="BI36" s="30">
        <v>4420.9470090985706</v>
      </c>
      <c r="BJ36" s="30">
        <v>5356.1936389999055</v>
      </c>
      <c r="BK36" s="30">
        <v>7434.5639134515568</v>
      </c>
      <c r="BL36" s="31">
        <v>558.62268111442518</v>
      </c>
      <c r="BM36" s="30">
        <v>9598.8678057575544</v>
      </c>
      <c r="BN36" s="30">
        <v>1196.1521166748551</v>
      </c>
      <c r="BO36" s="30">
        <v>307.46561727856215</v>
      </c>
      <c r="BP36" s="30">
        <v>463.50612060873721</v>
      </c>
      <c r="BQ36" s="30">
        <v>4339.2178870353819</v>
      </c>
      <c r="BR36" s="30">
        <v>14152.566374366801</v>
      </c>
      <c r="BS36" s="70">
        <v>116602.93831365106</v>
      </c>
      <c r="BT36" s="70">
        <v>11506.879885895578</v>
      </c>
      <c r="BU36" s="30">
        <v>37198.045907718064</v>
      </c>
      <c r="BV36" s="30">
        <v>3122.5617482798407</v>
      </c>
      <c r="BW36" s="31">
        <v>2966.862479376899</v>
      </c>
      <c r="BX36" s="30">
        <v>348.07912724485828</v>
      </c>
      <c r="BY36" s="30">
        <v>2007.3028390298402</v>
      </c>
      <c r="BZ36" s="30">
        <v>3252.9990849646938</v>
      </c>
      <c r="CA36" s="30">
        <v>2507.3699201222444</v>
      </c>
      <c r="CB36" s="118">
        <v>1822.4136839281578</v>
      </c>
      <c r="CC36" s="30">
        <v>1591.2106326467788</v>
      </c>
      <c r="CD36" s="119">
        <v>2096.9590803426504</v>
      </c>
      <c r="CE36" s="30">
        <v>0</v>
      </c>
      <c r="CF36" s="30">
        <v>0</v>
      </c>
      <c r="CG36" s="31">
        <v>0</v>
      </c>
      <c r="CH36" s="11"/>
      <c r="CI36" s="11"/>
      <c r="CJ36" s="29">
        <v>4048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31">
        <v>48</v>
      </c>
      <c r="CQ36" s="149">
        <f t="shared" si="10"/>
        <v>378</v>
      </c>
      <c r="CR36" s="150">
        <f t="shared" si="11"/>
        <v>1603102</v>
      </c>
      <c r="CS36" s="10"/>
      <c r="CT36" s="12"/>
    </row>
    <row r="37" spans="1:98" x14ac:dyDescent="0.2">
      <c r="A37" s="22" t="s">
        <v>33</v>
      </c>
      <c r="B37" s="95" t="s">
        <v>133</v>
      </c>
      <c r="C37" s="160">
        <f t="shared" si="9"/>
        <v>7507376.0000000019</v>
      </c>
      <c r="D37" s="32">
        <v>71698.305444497324</v>
      </c>
      <c r="E37" s="33">
        <v>3323.0233516151429</v>
      </c>
      <c r="F37" s="33">
        <v>236.96955460199291</v>
      </c>
      <c r="G37" s="63">
        <v>35327.973332916619</v>
      </c>
      <c r="H37" s="33">
        <v>142220.94717274912</v>
      </c>
      <c r="I37" s="33">
        <v>6593.0317369818395</v>
      </c>
      <c r="J37" s="33">
        <v>10057.177327838486</v>
      </c>
      <c r="K37" s="33">
        <v>5729.1557960420541</v>
      </c>
      <c r="L37" s="33">
        <v>14357.772787240407</v>
      </c>
      <c r="M37" s="33">
        <v>75825.518516379845</v>
      </c>
      <c r="N37" s="33">
        <v>5616.8848390680805</v>
      </c>
      <c r="O37" s="33">
        <v>53864.459703528555</v>
      </c>
      <c r="P37" s="33">
        <v>138126.51929274155</v>
      </c>
      <c r="Q37" s="33">
        <v>9900.2533902925625</v>
      </c>
      <c r="R37" s="33">
        <v>55858.096424718206</v>
      </c>
      <c r="S37" s="33">
        <v>55187.455515635716</v>
      </c>
      <c r="T37" s="33">
        <v>315979.90904735983</v>
      </c>
      <c r="U37" s="33">
        <v>83731.242750355887</v>
      </c>
      <c r="V37" s="33">
        <v>13858.658597164253</v>
      </c>
      <c r="W37" s="33">
        <v>13709.251803379049</v>
      </c>
      <c r="X37" s="33">
        <v>54400.70963557755</v>
      </c>
      <c r="Y37" s="33">
        <v>110306.59106750338</v>
      </c>
      <c r="Z37" s="33">
        <v>8170.1062498331039</v>
      </c>
      <c r="AA37" s="33">
        <v>3612.7901873620626</v>
      </c>
      <c r="AB37" s="33">
        <v>5611.0494300676592</v>
      </c>
      <c r="AC37" s="34">
        <v>25595.581977512516</v>
      </c>
      <c r="AD37" s="32">
        <v>4359018.3081200887</v>
      </c>
      <c r="AE37" s="33">
        <v>35809.347611353878</v>
      </c>
      <c r="AF37" s="33">
        <v>21300.161183880136</v>
      </c>
      <c r="AG37" s="33">
        <v>23583.860956690645</v>
      </c>
      <c r="AH37" s="34">
        <v>450.04400167729261</v>
      </c>
      <c r="AI37" s="33">
        <v>35064.596800628089</v>
      </c>
      <c r="AJ37" s="33">
        <v>14354.514023338259</v>
      </c>
      <c r="AK37" s="34">
        <v>29646.576371788924</v>
      </c>
      <c r="AL37" s="33">
        <v>16676.55488212932</v>
      </c>
      <c r="AM37" s="33">
        <v>127236.66907022895</v>
      </c>
      <c r="AN37" s="34">
        <v>166993.07152086176</v>
      </c>
      <c r="AO37" s="33">
        <v>122697.14442648616</v>
      </c>
      <c r="AP37" s="33">
        <v>665.39201349640462</v>
      </c>
      <c r="AQ37" s="33">
        <v>112.57130745752347</v>
      </c>
      <c r="AR37" s="33">
        <v>49638.029778494762</v>
      </c>
      <c r="AS37" s="34">
        <v>9012.542386429086</v>
      </c>
      <c r="AT37" s="33">
        <v>35236.406521335528</v>
      </c>
      <c r="AU37" s="34">
        <v>82755.694452857075</v>
      </c>
      <c r="AV37" s="33">
        <v>10811.541605044367</v>
      </c>
      <c r="AW37" s="33">
        <v>1117.7449238411218</v>
      </c>
      <c r="AX37" s="33">
        <v>28496.716377925004</v>
      </c>
      <c r="AY37" s="33">
        <v>46154.670152180443</v>
      </c>
      <c r="AZ37" s="33">
        <v>17041.246023266896</v>
      </c>
      <c r="BA37" s="34">
        <v>5498.1335611940885</v>
      </c>
      <c r="BB37" s="33">
        <v>19515.912250452977</v>
      </c>
      <c r="BC37" s="33">
        <v>8030.2462077333694</v>
      </c>
      <c r="BD37" s="34">
        <v>6726.9258998817704</v>
      </c>
      <c r="BE37" s="63">
        <v>235031.0010684997</v>
      </c>
      <c r="BF37" s="33">
        <v>24713.709161915671</v>
      </c>
      <c r="BG37" s="33">
        <v>28315.316347423322</v>
      </c>
      <c r="BH37" s="33">
        <v>19462.566400670625</v>
      </c>
      <c r="BI37" s="33">
        <v>14707.819383126496</v>
      </c>
      <c r="BJ37" s="33">
        <v>28362.87055234268</v>
      </c>
      <c r="BK37" s="33">
        <v>9661.2331415510198</v>
      </c>
      <c r="BL37" s="34">
        <v>1217.1069064407077</v>
      </c>
      <c r="BM37" s="33">
        <v>12202.264102789693</v>
      </c>
      <c r="BN37" s="33">
        <v>2735.5280693600944</v>
      </c>
      <c r="BO37" s="33">
        <v>1134.1181567996398</v>
      </c>
      <c r="BP37" s="33">
        <v>5593.0360413698763</v>
      </c>
      <c r="BQ37" s="33">
        <v>9456.9500588313695</v>
      </c>
      <c r="BR37" s="33">
        <v>41113.190186422202</v>
      </c>
      <c r="BS37" s="71">
        <v>156578.16575306357</v>
      </c>
      <c r="BT37" s="71">
        <v>146806.6998736432</v>
      </c>
      <c r="BU37" s="33">
        <v>94594.978385625727</v>
      </c>
      <c r="BV37" s="33">
        <v>21987.311491070901</v>
      </c>
      <c r="BW37" s="34">
        <v>4253.9010227932022</v>
      </c>
      <c r="BX37" s="33">
        <v>3158.4041629513458</v>
      </c>
      <c r="BY37" s="33">
        <v>5442.9694901455096</v>
      </c>
      <c r="BZ37" s="33">
        <v>7612.8791191033833</v>
      </c>
      <c r="CA37" s="33">
        <v>23677.929462356737</v>
      </c>
      <c r="CB37" s="120">
        <v>2239.3463818180212</v>
      </c>
      <c r="CC37" s="33">
        <v>756.87875884305527</v>
      </c>
      <c r="CD37" s="121">
        <v>14015.769157338051</v>
      </c>
      <c r="CE37" s="33">
        <v>0</v>
      </c>
      <c r="CF37" s="33">
        <v>0</v>
      </c>
      <c r="CG37" s="34">
        <v>0</v>
      </c>
      <c r="CH37" s="11"/>
      <c r="CI37" s="11"/>
      <c r="CJ37" s="32">
        <v>3289373</v>
      </c>
      <c r="CK37" s="33">
        <v>157</v>
      </c>
      <c r="CL37" s="34">
        <v>0</v>
      </c>
      <c r="CM37" s="33">
        <v>0</v>
      </c>
      <c r="CN37" s="33">
        <v>-127419</v>
      </c>
      <c r="CO37" s="34">
        <v>0</v>
      </c>
      <c r="CP37" s="34">
        <v>437570</v>
      </c>
      <c r="CQ37" s="151">
        <f t="shared" si="10"/>
        <v>3599681</v>
      </c>
      <c r="CR37" s="152">
        <f t="shared" si="11"/>
        <v>11107057.000000002</v>
      </c>
      <c r="CS37" s="10"/>
      <c r="CT37" s="12"/>
    </row>
    <row r="38" spans="1:98" x14ac:dyDescent="0.2">
      <c r="A38" s="23" t="s">
        <v>34</v>
      </c>
      <c r="B38" s="94" t="s">
        <v>134</v>
      </c>
      <c r="C38" s="159">
        <f t="shared" si="9"/>
        <v>61419.000000000007</v>
      </c>
      <c r="D38" s="29">
        <v>535.45174133171713</v>
      </c>
      <c r="E38" s="30">
        <v>49.402017743086951</v>
      </c>
      <c r="F38" s="30">
        <v>1.6646247708791249</v>
      </c>
      <c r="G38" s="62">
        <v>110.39810437397165</v>
      </c>
      <c r="H38" s="30">
        <v>2874.115157990881</v>
      </c>
      <c r="I38" s="30">
        <v>142.35037925253948</v>
      </c>
      <c r="J38" s="30">
        <v>264.94223687241839</v>
      </c>
      <c r="K38" s="30">
        <v>77.873937064254946</v>
      </c>
      <c r="L38" s="30">
        <v>185.04847510841662</v>
      </c>
      <c r="M38" s="30">
        <v>597.08525935747502</v>
      </c>
      <c r="N38" s="30">
        <v>51.914691787274258</v>
      </c>
      <c r="O38" s="30">
        <v>1117.8054403630113</v>
      </c>
      <c r="P38" s="30">
        <v>1065.6675095242515</v>
      </c>
      <c r="Q38" s="30">
        <v>275.39780363644735</v>
      </c>
      <c r="R38" s="30">
        <v>682.36325814038048</v>
      </c>
      <c r="S38" s="30">
        <v>574.4950614059054</v>
      </c>
      <c r="T38" s="30">
        <v>2532.8307006628083</v>
      </c>
      <c r="U38" s="30">
        <v>487.10913918053029</v>
      </c>
      <c r="V38" s="30">
        <v>260.05905427499926</v>
      </c>
      <c r="W38" s="30">
        <v>482.67840865249303</v>
      </c>
      <c r="X38" s="30">
        <v>804.2249353263453</v>
      </c>
      <c r="Y38" s="30">
        <v>710.4672813003358</v>
      </c>
      <c r="Z38" s="30">
        <v>291.80627458584723</v>
      </c>
      <c r="AA38" s="30">
        <v>82.457225538232962</v>
      </c>
      <c r="AB38" s="30">
        <v>180.43912415900044</v>
      </c>
      <c r="AC38" s="31">
        <v>267.68978276414248</v>
      </c>
      <c r="AD38" s="29">
        <v>8792.0838897553494</v>
      </c>
      <c r="AE38" s="30">
        <v>1077.2705058714007</v>
      </c>
      <c r="AF38" s="30">
        <v>651.91077770349034</v>
      </c>
      <c r="AG38" s="30">
        <v>694.92271706513054</v>
      </c>
      <c r="AH38" s="31">
        <v>271.47034181635507</v>
      </c>
      <c r="AI38" s="30">
        <v>492.58147590453439</v>
      </c>
      <c r="AJ38" s="30">
        <v>194.06052278721967</v>
      </c>
      <c r="AK38" s="31">
        <v>361.40892710272334</v>
      </c>
      <c r="AL38" s="30">
        <v>774.76021905695438</v>
      </c>
      <c r="AM38" s="30">
        <v>1344.1691371338352</v>
      </c>
      <c r="AN38" s="31">
        <v>1348.6182956730891</v>
      </c>
      <c r="AO38" s="30">
        <v>1490.870579309347</v>
      </c>
      <c r="AP38" s="30">
        <v>12.486661657272901</v>
      </c>
      <c r="AQ38" s="30">
        <v>2.2510540467773623</v>
      </c>
      <c r="AR38" s="30">
        <v>529.3166221015922</v>
      </c>
      <c r="AS38" s="31">
        <v>101.80466015727572</v>
      </c>
      <c r="AT38" s="30">
        <v>521.80188304388912</v>
      </c>
      <c r="AU38" s="31">
        <v>743.4519902382342</v>
      </c>
      <c r="AV38" s="30">
        <v>84.731600177033485</v>
      </c>
      <c r="AW38" s="30">
        <v>9.5375954852460421</v>
      </c>
      <c r="AX38" s="30">
        <v>751.23403486694247</v>
      </c>
      <c r="AY38" s="30">
        <v>85.037994545861878</v>
      </c>
      <c r="AZ38" s="30">
        <v>201.27099828768647</v>
      </c>
      <c r="BA38" s="31">
        <v>79.96845474348838</v>
      </c>
      <c r="BB38" s="30">
        <v>135.02042232612024</v>
      </c>
      <c r="BC38" s="30">
        <v>44.338040453103083</v>
      </c>
      <c r="BD38" s="31">
        <v>134.66678799228711</v>
      </c>
      <c r="BE38" s="62">
        <v>2097.9278316814948</v>
      </c>
      <c r="BF38" s="30">
        <v>329.44935871538524</v>
      </c>
      <c r="BG38" s="30">
        <v>544.40686368100512</v>
      </c>
      <c r="BH38" s="30">
        <v>284.19134445886795</v>
      </c>
      <c r="BI38" s="30">
        <v>719.04683049309574</v>
      </c>
      <c r="BJ38" s="30">
        <v>230.08511689633499</v>
      </c>
      <c r="BK38" s="30">
        <v>127.62221764705926</v>
      </c>
      <c r="BL38" s="31">
        <v>34.082177536562369</v>
      </c>
      <c r="BM38" s="30">
        <v>285.95690902804034</v>
      </c>
      <c r="BN38" s="30">
        <v>33.364600389743167</v>
      </c>
      <c r="BO38" s="30">
        <v>21.388732036626202</v>
      </c>
      <c r="BP38" s="30">
        <v>17.287270185183733</v>
      </c>
      <c r="BQ38" s="30">
        <v>265.57418081688604</v>
      </c>
      <c r="BR38" s="30">
        <v>428.01454634291741</v>
      </c>
      <c r="BS38" s="70">
        <v>10834.912375475111</v>
      </c>
      <c r="BT38" s="70">
        <v>3472.0148557291996</v>
      </c>
      <c r="BU38" s="30">
        <v>3047.8244331297806</v>
      </c>
      <c r="BV38" s="30">
        <v>1398.7103356085458</v>
      </c>
      <c r="BW38" s="31">
        <v>53.599130681443306</v>
      </c>
      <c r="BX38" s="30">
        <v>224.19540256008301</v>
      </c>
      <c r="BY38" s="30">
        <v>282.14853294843351</v>
      </c>
      <c r="BZ38" s="30">
        <v>168.9018743556546</v>
      </c>
      <c r="CA38" s="30">
        <v>598.05216903168935</v>
      </c>
      <c r="CB38" s="118">
        <v>42.07308276511376</v>
      </c>
      <c r="CC38" s="30">
        <v>5.7113422565872938</v>
      </c>
      <c r="CD38" s="119">
        <v>235.67467107927141</v>
      </c>
      <c r="CE38" s="30">
        <v>0</v>
      </c>
      <c r="CF38" s="30">
        <v>0</v>
      </c>
      <c r="CG38" s="31">
        <v>0</v>
      </c>
      <c r="CH38" s="11"/>
      <c r="CI38" s="11"/>
      <c r="CJ38" s="29">
        <v>175354</v>
      </c>
      <c r="CK38" s="30">
        <v>140936</v>
      </c>
      <c r="CL38" s="31">
        <v>0</v>
      </c>
      <c r="CM38" s="30">
        <v>0</v>
      </c>
      <c r="CN38" s="30">
        <v>2428</v>
      </c>
      <c r="CO38" s="31">
        <v>0</v>
      </c>
      <c r="CP38" s="31">
        <v>128</v>
      </c>
      <c r="CQ38" s="149">
        <f t="shared" si="10"/>
        <v>318846</v>
      </c>
      <c r="CR38" s="150">
        <f t="shared" si="11"/>
        <v>380265</v>
      </c>
      <c r="CS38" s="10"/>
      <c r="CT38" s="12"/>
    </row>
    <row r="39" spans="1:98" x14ac:dyDescent="0.2">
      <c r="A39" s="23" t="s">
        <v>35</v>
      </c>
      <c r="B39" s="94" t="s">
        <v>135</v>
      </c>
      <c r="C39" s="159">
        <f t="shared" si="9"/>
        <v>116565</v>
      </c>
      <c r="D39" s="29">
        <v>766.01330526909499</v>
      </c>
      <c r="E39" s="30">
        <v>64.367677076267015</v>
      </c>
      <c r="F39" s="30">
        <v>24.206500022014836</v>
      </c>
      <c r="G39" s="62">
        <v>187.50797357666576</v>
      </c>
      <c r="H39" s="30">
        <v>13367.194662124348</v>
      </c>
      <c r="I39" s="30">
        <v>32.658855068188643</v>
      </c>
      <c r="J39" s="30">
        <v>100.93896151321967</v>
      </c>
      <c r="K39" s="30">
        <v>342.01371706598565</v>
      </c>
      <c r="L39" s="30">
        <v>163.32140117353168</v>
      </c>
      <c r="M39" s="30">
        <v>12.176013963215338</v>
      </c>
      <c r="N39" s="30">
        <v>53.493333819014865</v>
      </c>
      <c r="O39" s="30">
        <v>179.91391787176758</v>
      </c>
      <c r="P39" s="30">
        <v>1455.4664833967661</v>
      </c>
      <c r="Q39" s="30">
        <v>141.48523857410839</v>
      </c>
      <c r="R39" s="30">
        <v>382.09978054502966</v>
      </c>
      <c r="S39" s="30">
        <v>148.18263536005003</v>
      </c>
      <c r="T39" s="30">
        <v>651.10262720767264</v>
      </c>
      <c r="U39" s="30">
        <v>592.58006717753676</v>
      </c>
      <c r="V39" s="30">
        <v>39.369170485348782</v>
      </c>
      <c r="W39" s="30">
        <v>103.74594430919849</v>
      </c>
      <c r="X39" s="30">
        <v>390.00854674197393</v>
      </c>
      <c r="Y39" s="30">
        <v>3543.7947434514595</v>
      </c>
      <c r="Z39" s="30">
        <v>246.17299015451846</v>
      </c>
      <c r="AA39" s="30">
        <v>59.680338780867437</v>
      </c>
      <c r="AB39" s="30">
        <v>576.03218958144657</v>
      </c>
      <c r="AC39" s="31">
        <v>117.33289210683172</v>
      </c>
      <c r="AD39" s="29">
        <v>4699.1821401803754</v>
      </c>
      <c r="AE39" s="30">
        <v>8727.1262961746634</v>
      </c>
      <c r="AF39" s="30">
        <v>5818.9034632264711</v>
      </c>
      <c r="AG39" s="30">
        <v>985.00608632400088</v>
      </c>
      <c r="AH39" s="31">
        <v>5.810939303491911</v>
      </c>
      <c r="AI39" s="30">
        <v>774.56270649365285</v>
      </c>
      <c r="AJ39" s="30">
        <v>950.3210318658513</v>
      </c>
      <c r="AK39" s="31">
        <v>991.54734024097354</v>
      </c>
      <c r="AL39" s="30">
        <v>599.58302001748632</v>
      </c>
      <c r="AM39" s="30">
        <v>3834.3826111232061</v>
      </c>
      <c r="AN39" s="31">
        <v>3405.0602359643804</v>
      </c>
      <c r="AO39" s="30">
        <v>3240.5796844644196</v>
      </c>
      <c r="AP39" s="30">
        <v>3.9532389351534385</v>
      </c>
      <c r="AQ39" s="30">
        <v>0.36792683153325673</v>
      </c>
      <c r="AR39" s="30">
        <v>498.44592983430999</v>
      </c>
      <c r="AS39" s="31">
        <v>534.1582834366933</v>
      </c>
      <c r="AT39" s="30">
        <v>764.58463196210641</v>
      </c>
      <c r="AU39" s="31">
        <v>537.36238369264981</v>
      </c>
      <c r="AV39" s="30">
        <v>66.425282555042557</v>
      </c>
      <c r="AW39" s="30">
        <v>105.15756195866309</v>
      </c>
      <c r="AX39" s="30">
        <v>1.772426324283793</v>
      </c>
      <c r="AY39" s="30">
        <v>75.573496346590275</v>
      </c>
      <c r="AZ39" s="30">
        <v>941.46892132420396</v>
      </c>
      <c r="BA39" s="31">
        <v>96.932684429979432</v>
      </c>
      <c r="BB39" s="30">
        <v>680.38565761583311</v>
      </c>
      <c r="BC39" s="30">
        <v>71.007689497407611</v>
      </c>
      <c r="BD39" s="31">
        <v>448.79951234127378</v>
      </c>
      <c r="BE39" s="62">
        <v>2627.6167326094628</v>
      </c>
      <c r="BF39" s="30">
        <v>283.55756636491719</v>
      </c>
      <c r="BG39" s="30">
        <v>1362.2160859698413</v>
      </c>
      <c r="BH39" s="30">
        <v>334.1558078509662</v>
      </c>
      <c r="BI39" s="30">
        <v>284.51357190638345</v>
      </c>
      <c r="BJ39" s="30">
        <v>1064.00305776347</v>
      </c>
      <c r="BK39" s="30">
        <v>287.86411783054785</v>
      </c>
      <c r="BL39" s="31">
        <v>26.569983637351704</v>
      </c>
      <c r="BM39" s="30">
        <v>467.70528848570893</v>
      </c>
      <c r="BN39" s="30">
        <v>1124.7884087097918</v>
      </c>
      <c r="BO39" s="30">
        <v>559.19045839513842</v>
      </c>
      <c r="BP39" s="30">
        <v>28.890013930962059</v>
      </c>
      <c r="BQ39" s="30">
        <v>644.86681112432916</v>
      </c>
      <c r="BR39" s="30">
        <v>26824.570866957238</v>
      </c>
      <c r="BS39" s="70">
        <v>12396.070814559091</v>
      </c>
      <c r="BT39" s="70">
        <v>1801.8384549367083</v>
      </c>
      <c r="BU39" s="30">
        <v>2519.0888336638145</v>
      </c>
      <c r="BV39" s="30">
        <v>571.29009364808508</v>
      </c>
      <c r="BW39" s="31">
        <v>47.020611723963704</v>
      </c>
      <c r="BX39" s="30">
        <v>20.248208412293781</v>
      </c>
      <c r="BY39" s="30">
        <v>48.707206693530466</v>
      </c>
      <c r="BZ39" s="30">
        <v>112.1225284813967</v>
      </c>
      <c r="CA39" s="30">
        <v>266.71487176893993</v>
      </c>
      <c r="CB39" s="118">
        <v>25.735092375465854</v>
      </c>
      <c r="CC39" s="30">
        <v>4.4016476017514252</v>
      </c>
      <c r="CD39" s="119">
        <v>231.93171571801884</v>
      </c>
      <c r="CE39" s="30">
        <v>0</v>
      </c>
      <c r="CF39" s="30">
        <v>0</v>
      </c>
      <c r="CG39" s="31">
        <v>0</v>
      </c>
      <c r="CH39" s="11"/>
      <c r="CI39" s="11"/>
      <c r="CJ39" s="29">
        <v>138278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31">
        <v>128</v>
      </c>
      <c r="CQ39" s="149">
        <f t="shared" si="10"/>
        <v>138430</v>
      </c>
      <c r="CR39" s="150">
        <f t="shared" si="11"/>
        <v>254995</v>
      </c>
      <c r="CS39" s="10"/>
      <c r="CT39" s="12"/>
    </row>
    <row r="40" spans="1:98" x14ac:dyDescent="0.2">
      <c r="A40" s="23" t="s">
        <v>36</v>
      </c>
      <c r="B40" s="94" t="s">
        <v>136</v>
      </c>
      <c r="C40" s="159">
        <f t="shared" si="9"/>
        <v>520231</v>
      </c>
      <c r="D40" s="29">
        <v>2667.2861800911223</v>
      </c>
      <c r="E40" s="30">
        <v>230.61657823064854</v>
      </c>
      <c r="F40" s="30">
        <v>223.31939669405364</v>
      </c>
      <c r="G40" s="62">
        <v>506.49453518636875</v>
      </c>
      <c r="H40" s="30">
        <v>8332.8550604695756</v>
      </c>
      <c r="I40" s="30">
        <v>209.5182790671866</v>
      </c>
      <c r="J40" s="30">
        <v>281.53267169563009</v>
      </c>
      <c r="K40" s="30">
        <v>1580.269241106497</v>
      </c>
      <c r="L40" s="30">
        <v>1019.2672320855353</v>
      </c>
      <c r="M40" s="30">
        <v>4023.0677222407994</v>
      </c>
      <c r="N40" s="30">
        <v>269.02966068611789</v>
      </c>
      <c r="O40" s="30">
        <v>893.26197559428442</v>
      </c>
      <c r="P40" s="30">
        <v>5345.13471505911</v>
      </c>
      <c r="Q40" s="30">
        <v>1143.4985465427603</v>
      </c>
      <c r="R40" s="30">
        <v>3336.5139782376446</v>
      </c>
      <c r="S40" s="30">
        <v>5212.4705709686532</v>
      </c>
      <c r="T40" s="30">
        <v>43278.646997304721</v>
      </c>
      <c r="U40" s="30">
        <v>7569.8983591728274</v>
      </c>
      <c r="V40" s="30">
        <v>984.01815480392168</v>
      </c>
      <c r="W40" s="30">
        <v>1290.1965623758756</v>
      </c>
      <c r="X40" s="30">
        <v>5774.5201148272718</v>
      </c>
      <c r="Y40" s="30">
        <v>11503.503119184443</v>
      </c>
      <c r="Z40" s="30">
        <v>874.27633664786492</v>
      </c>
      <c r="AA40" s="30">
        <v>540.79358547128254</v>
      </c>
      <c r="AB40" s="30">
        <v>392.21507115236608</v>
      </c>
      <c r="AC40" s="31">
        <v>1283.2394324313764</v>
      </c>
      <c r="AD40" s="29">
        <v>10451.655336252297</v>
      </c>
      <c r="AE40" s="30">
        <v>2095.973981523181</v>
      </c>
      <c r="AF40" s="30">
        <v>3936.3304953310953</v>
      </c>
      <c r="AG40" s="30">
        <v>114942.79961041056</v>
      </c>
      <c r="AH40" s="31">
        <v>1557.9499762356836</v>
      </c>
      <c r="AI40" s="30">
        <v>25162.677078990262</v>
      </c>
      <c r="AJ40" s="30">
        <v>6086.1764419651099</v>
      </c>
      <c r="AK40" s="31">
        <v>5057.5941933286886</v>
      </c>
      <c r="AL40" s="30">
        <v>5642.93962302814</v>
      </c>
      <c r="AM40" s="30">
        <v>26901.370606557459</v>
      </c>
      <c r="AN40" s="31">
        <v>15813.55615171239</v>
      </c>
      <c r="AO40" s="30">
        <v>6200.0129941351897</v>
      </c>
      <c r="AP40" s="30">
        <v>44.371279325592717</v>
      </c>
      <c r="AQ40" s="30">
        <v>23.134869272474589</v>
      </c>
      <c r="AR40" s="30">
        <v>1634.7176833262442</v>
      </c>
      <c r="AS40" s="31">
        <v>279.72996886254725</v>
      </c>
      <c r="AT40" s="30">
        <v>828.6633214426513</v>
      </c>
      <c r="AU40" s="31">
        <v>2057.7993273131442</v>
      </c>
      <c r="AV40" s="30">
        <v>376.03000589271642</v>
      </c>
      <c r="AW40" s="30">
        <v>69.479446547059979</v>
      </c>
      <c r="AX40" s="30">
        <v>21.812770437706931</v>
      </c>
      <c r="AY40" s="30">
        <v>378.67234968474827</v>
      </c>
      <c r="AZ40" s="30">
        <v>1299.4562438703301</v>
      </c>
      <c r="BA40" s="31">
        <v>307.6337602850943</v>
      </c>
      <c r="BB40" s="30">
        <v>347.03508494435113</v>
      </c>
      <c r="BC40" s="30">
        <v>309.01845339371482</v>
      </c>
      <c r="BD40" s="31">
        <v>1546.2727274191193</v>
      </c>
      <c r="BE40" s="62">
        <v>4784.5635466180784</v>
      </c>
      <c r="BF40" s="30">
        <v>1441.6491239695074</v>
      </c>
      <c r="BG40" s="30">
        <v>2924.7534756092691</v>
      </c>
      <c r="BH40" s="30">
        <v>2884.8133109475784</v>
      </c>
      <c r="BI40" s="30">
        <v>395.57218376313733</v>
      </c>
      <c r="BJ40" s="30">
        <v>1100.6331627281354</v>
      </c>
      <c r="BK40" s="30">
        <v>9103.169553220072</v>
      </c>
      <c r="BL40" s="31">
        <v>132.18705077032928</v>
      </c>
      <c r="BM40" s="30">
        <v>1408.1703964362305</v>
      </c>
      <c r="BN40" s="30">
        <v>357.54459773753433</v>
      </c>
      <c r="BO40" s="30">
        <v>78.165704827758702</v>
      </c>
      <c r="BP40" s="30">
        <v>173.58887662831933</v>
      </c>
      <c r="BQ40" s="30">
        <v>3765.1252759654835</v>
      </c>
      <c r="BR40" s="30">
        <v>3748.839854961222</v>
      </c>
      <c r="BS40" s="70">
        <v>128313.38880094822</v>
      </c>
      <c r="BT40" s="70">
        <v>2494.2167790466724</v>
      </c>
      <c r="BU40" s="30">
        <v>4095.4244235580009</v>
      </c>
      <c r="BV40" s="30">
        <v>1017.6412580347353</v>
      </c>
      <c r="BW40" s="31">
        <v>239.17139332893217</v>
      </c>
      <c r="BX40" s="30">
        <v>174.3543309249751</v>
      </c>
      <c r="BY40" s="30">
        <v>75.7896875243284</v>
      </c>
      <c r="BZ40" s="30">
        <v>69.527096858611159</v>
      </c>
      <c r="CA40" s="30">
        <v>1614.375699684314</v>
      </c>
      <c r="CB40" s="118">
        <v>6917.9892627291538</v>
      </c>
      <c r="CC40" s="30">
        <v>78.253698988775341</v>
      </c>
      <c r="CD40" s="119">
        <v>703.78359537514007</v>
      </c>
      <c r="CE40" s="30">
        <v>0</v>
      </c>
      <c r="CF40" s="30">
        <v>0</v>
      </c>
      <c r="CG40" s="31">
        <v>0</v>
      </c>
      <c r="CH40" s="11"/>
      <c r="CI40" s="11"/>
      <c r="CJ40" s="29">
        <v>102455</v>
      </c>
      <c r="CK40" s="30">
        <v>95517</v>
      </c>
      <c r="CL40" s="31">
        <v>0</v>
      </c>
      <c r="CM40" s="30">
        <v>0</v>
      </c>
      <c r="CN40" s="30">
        <v>-4768</v>
      </c>
      <c r="CO40" s="31">
        <v>0</v>
      </c>
      <c r="CP40" s="31">
        <v>380137</v>
      </c>
      <c r="CQ40" s="149">
        <f t="shared" si="10"/>
        <v>573341</v>
      </c>
      <c r="CR40" s="150">
        <f t="shared" si="11"/>
        <v>1093572</v>
      </c>
      <c r="CS40" s="10"/>
      <c r="CT40" s="12"/>
    </row>
    <row r="41" spans="1:98" x14ac:dyDescent="0.2">
      <c r="A41" s="23" t="s">
        <v>37</v>
      </c>
      <c r="B41" s="94" t="s">
        <v>137</v>
      </c>
      <c r="C41" s="159">
        <f t="shared" si="9"/>
        <v>13738.999999999995</v>
      </c>
      <c r="D41" s="29">
        <v>15.63877589733503</v>
      </c>
      <c r="E41" s="30">
        <v>3.6840219848792968</v>
      </c>
      <c r="F41" s="30">
        <v>3.2750196006003027E-2</v>
      </c>
      <c r="G41" s="62">
        <v>5.4889036176799575</v>
      </c>
      <c r="H41" s="30">
        <v>677.04878029186114</v>
      </c>
      <c r="I41" s="30">
        <v>0.86694896233463736</v>
      </c>
      <c r="J41" s="30">
        <v>1.0868619409140337</v>
      </c>
      <c r="K41" s="30">
        <v>2.8066885864311854E-2</v>
      </c>
      <c r="L41" s="30">
        <v>2.0763369102988753</v>
      </c>
      <c r="M41" s="30">
        <v>2.1047890184916671</v>
      </c>
      <c r="N41" s="30">
        <v>0.6825978677841491</v>
      </c>
      <c r="O41" s="30">
        <v>9.1800944723655888</v>
      </c>
      <c r="P41" s="30">
        <v>248.30760383005389</v>
      </c>
      <c r="Q41" s="30">
        <v>2.3278282923901519</v>
      </c>
      <c r="R41" s="30">
        <v>116.67144494693173</v>
      </c>
      <c r="S41" s="30">
        <v>4.1102605822120903</v>
      </c>
      <c r="T41" s="30">
        <v>42.72716265931038</v>
      </c>
      <c r="U41" s="30">
        <v>613.27808126516004</v>
      </c>
      <c r="V41" s="30">
        <v>40.708059935238722</v>
      </c>
      <c r="W41" s="30">
        <v>362.13373566978993</v>
      </c>
      <c r="X41" s="30">
        <v>125.92487160267207</v>
      </c>
      <c r="Y41" s="30">
        <v>2554.2408337907386</v>
      </c>
      <c r="Z41" s="30">
        <v>7.818766148381453</v>
      </c>
      <c r="AA41" s="30">
        <v>8.0337347991893182</v>
      </c>
      <c r="AB41" s="30">
        <v>1.2488351312139467</v>
      </c>
      <c r="AC41" s="31">
        <v>38.901566540251373</v>
      </c>
      <c r="AD41" s="29">
        <v>25.289620005084409</v>
      </c>
      <c r="AE41" s="30">
        <v>0.92456633515196818</v>
      </c>
      <c r="AF41" s="30">
        <v>35.850198927411576</v>
      </c>
      <c r="AG41" s="30">
        <v>2117.5494225233156</v>
      </c>
      <c r="AH41" s="31">
        <v>1190.3803938200731</v>
      </c>
      <c r="AI41" s="30">
        <v>595.89987424296362</v>
      </c>
      <c r="AJ41" s="30">
        <v>23.116259555024261</v>
      </c>
      <c r="AK41" s="31">
        <v>66.536942051702084</v>
      </c>
      <c r="AL41" s="30">
        <v>10.603516883837752</v>
      </c>
      <c r="AM41" s="30">
        <v>364.03617311849672</v>
      </c>
      <c r="AN41" s="31">
        <v>175.18811224477477</v>
      </c>
      <c r="AO41" s="30">
        <v>125.40268123519499</v>
      </c>
      <c r="AP41" s="30">
        <v>4.7775447139027108E-2</v>
      </c>
      <c r="AQ41" s="30">
        <v>1.5533694858820012E-2</v>
      </c>
      <c r="AR41" s="30">
        <v>24.181556424090324</v>
      </c>
      <c r="AS41" s="31">
        <v>0.55522375466306706</v>
      </c>
      <c r="AT41" s="30">
        <v>6.8254581894746202</v>
      </c>
      <c r="AU41" s="31">
        <v>38.152953932180253</v>
      </c>
      <c r="AV41" s="30">
        <v>1.4471961156995679</v>
      </c>
      <c r="AW41" s="30">
        <v>0.32000461608598496</v>
      </c>
      <c r="AX41" s="30">
        <v>1.3889908815990917E-2</v>
      </c>
      <c r="AY41" s="30">
        <v>3.6977450323729442</v>
      </c>
      <c r="AZ41" s="30">
        <v>4.3859088311829861</v>
      </c>
      <c r="BA41" s="31">
        <v>0.44670089512081262</v>
      </c>
      <c r="BB41" s="30">
        <v>0.143067623611731</v>
      </c>
      <c r="BC41" s="30">
        <v>6.9031111455931651</v>
      </c>
      <c r="BD41" s="31">
        <v>35.136175458541821</v>
      </c>
      <c r="BE41" s="62">
        <v>122.00585958354904</v>
      </c>
      <c r="BF41" s="30">
        <v>6.840464170060172</v>
      </c>
      <c r="BG41" s="30">
        <v>14.259667740123293</v>
      </c>
      <c r="BH41" s="30">
        <v>15.578675288097292</v>
      </c>
      <c r="BI41" s="30">
        <v>9.0235877893062941</v>
      </c>
      <c r="BJ41" s="30">
        <v>10.300349520811196</v>
      </c>
      <c r="BK41" s="30">
        <v>9.6600605219942643</v>
      </c>
      <c r="BL41" s="31">
        <v>1.5231147981910937</v>
      </c>
      <c r="BM41" s="30">
        <v>17.817868352362918</v>
      </c>
      <c r="BN41" s="30">
        <v>5.0428289034090517</v>
      </c>
      <c r="BO41" s="30">
        <v>3.2738078949167963E-2</v>
      </c>
      <c r="BP41" s="30">
        <v>0.15838300458739984</v>
      </c>
      <c r="BQ41" s="30">
        <v>75.043423418118465</v>
      </c>
      <c r="BR41" s="30">
        <v>12.973509471964814</v>
      </c>
      <c r="BS41" s="70">
        <v>3493.8617992086861</v>
      </c>
      <c r="BT41" s="70">
        <v>34.133470670950025</v>
      </c>
      <c r="BU41" s="30">
        <v>33.18584259565845</v>
      </c>
      <c r="BV41" s="30">
        <v>16.237928020748456</v>
      </c>
      <c r="BW41" s="31">
        <v>3.45540861691273</v>
      </c>
      <c r="BX41" s="30">
        <v>7.068718833920018E-2</v>
      </c>
      <c r="BY41" s="30">
        <v>0.14753086342251956</v>
      </c>
      <c r="BZ41" s="30">
        <v>0.26297659091747294</v>
      </c>
      <c r="CA41" s="30">
        <v>46.31077703534605</v>
      </c>
      <c r="CB41" s="118">
        <v>0.16092270142679857</v>
      </c>
      <c r="CC41" s="30">
        <v>0.45029855831319049</v>
      </c>
      <c r="CD41" s="119">
        <v>73.060052055944098</v>
      </c>
      <c r="CE41" s="30">
        <v>0</v>
      </c>
      <c r="CF41" s="30">
        <v>0</v>
      </c>
      <c r="CG41" s="31">
        <v>0</v>
      </c>
      <c r="CH41" s="11"/>
      <c r="CI41" s="11"/>
      <c r="CJ41" s="29">
        <v>723</v>
      </c>
      <c r="CK41" s="30">
        <v>2384</v>
      </c>
      <c r="CL41" s="31">
        <v>0</v>
      </c>
      <c r="CM41" s="30">
        <v>0</v>
      </c>
      <c r="CN41" s="30">
        <v>-157</v>
      </c>
      <c r="CO41" s="31">
        <v>0</v>
      </c>
      <c r="CP41" s="31">
        <v>0</v>
      </c>
      <c r="CQ41" s="149">
        <f t="shared" si="10"/>
        <v>2950</v>
      </c>
      <c r="CR41" s="150">
        <f t="shared" si="11"/>
        <v>16688.999999999993</v>
      </c>
      <c r="CS41" s="10"/>
      <c r="CT41" s="12"/>
    </row>
    <row r="42" spans="1:98" x14ac:dyDescent="0.2">
      <c r="A42" s="22" t="s">
        <v>38</v>
      </c>
      <c r="B42" s="95" t="s">
        <v>138</v>
      </c>
      <c r="C42" s="160">
        <f t="shared" si="9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33">
        <v>0</v>
      </c>
      <c r="CG42" s="34">
        <v>0</v>
      </c>
      <c r="CH42" s="11"/>
      <c r="CI42" s="11"/>
      <c r="CJ42" s="32">
        <v>0</v>
      </c>
      <c r="CK42" s="33">
        <v>1253</v>
      </c>
      <c r="CL42" s="34">
        <v>0</v>
      </c>
      <c r="CM42" s="33">
        <v>6197026</v>
      </c>
      <c r="CN42" s="33">
        <v>164570</v>
      </c>
      <c r="CO42" s="34">
        <v>0</v>
      </c>
      <c r="CP42" s="34">
        <v>0</v>
      </c>
      <c r="CQ42" s="151">
        <f t="shared" si="10"/>
        <v>6362849</v>
      </c>
      <c r="CR42" s="152">
        <f t="shared" si="11"/>
        <v>6362849</v>
      </c>
      <c r="CS42" s="10"/>
      <c r="CT42" s="12"/>
    </row>
    <row r="43" spans="1:98" x14ac:dyDescent="0.2">
      <c r="A43" s="23" t="s">
        <v>39</v>
      </c>
      <c r="B43" s="94" t="s">
        <v>139</v>
      </c>
      <c r="C43" s="159">
        <f t="shared" si="9"/>
        <v>1284702</v>
      </c>
      <c r="D43" s="29">
        <v>590.22207002686832</v>
      </c>
      <c r="E43" s="30">
        <v>2416.291968380609</v>
      </c>
      <c r="F43" s="30">
        <v>34.946271166472378</v>
      </c>
      <c r="G43" s="62">
        <v>4482.5483241525144</v>
      </c>
      <c r="H43" s="30">
        <v>557.99962401971936</v>
      </c>
      <c r="I43" s="30">
        <v>18.773650862586059</v>
      </c>
      <c r="J43" s="30">
        <v>20.008514173950964</v>
      </c>
      <c r="K43" s="30">
        <v>0.98640642627041419</v>
      </c>
      <c r="L43" s="30">
        <v>1027.7451816246019</v>
      </c>
      <c r="M43" s="30">
        <v>36.178239373563763</v>
      </c>
      <c r="N43" s="30">
        <v>54.792641435292005</v>
      </c>
      <c r="O43" s="30">
        <v>34.176335208821989</v>
      </c>
      <c r="P43" s="30">
        <v>239.28147001455557</v>
      </c>
      <c r="Q43" s="30">
        <v>92.395783856272871</v>
      </c>
      <c r="R43" s="30">
        <v>237.4330446314876</v>
      </c>
      <c r="S43" s="30">
        <v>9054.5508109615239</v>
      </c>
      <c r="T43" s="30">
        <v>394.78473285668929</v>
      </c>
      <c r="U43" s="30">
        <v>5412.961569302206</v>
      </c>
      <c r="V43" s="30">
        <v>346.40804684280693</v>
      </c>
      <c r="W43" s="30">
        <v>9125.4987328357984</v>
      </c>
      <c r="X43" s="30">
        <v>1985.5575035958477</v>
      </c>
      <c r="Y43" s="30">
        <v>1432.6662095417396</v>
      </c>
      <c r="Z43" s="30">
        <v>127.98872242260327</v>
      </c>
      <c r="AA43" s="30">
        <v>49.293562821818412</v>
      </c>
      <c r="AB43" s="30">
        <v>187.22297082248562</v>
      </c>
      <c r="AC43" s="31">
        <v>10480.893674386229</v>
      </c>
      <c r="AD43" s="29">
        <v>1907.3200632188518</v>
      </c>
      <c r="AE43" s="30">
        <v>972.63449792419192</v>
      </c>
      <c r="AF43" s="30">
        <v>970.38638455831767</v>
      </c>
      <c r="AG43" s="30">
        <v>1193.5612846750575</v>
      </c>
      <c r="AH43" s="31">
        <v>66.002309519648833</v>
      </c>
      <c r="AI43" s="30">
        <v>198254.23493151099</v>
      </c>
      <c r="AJ43" s="30">
        <v>656089.20745593088</v>
      </c>
      <c r="AK43" s="31">
        <v>79343.450663001058</v>
      </c>
      <c r="AL43" s="30">
        <v>439.68549899762417</v>
      </c>
      <c r="AM43" s="30">
        <v>11062.384107014432</v>
      </c>
      <c r="AN43" s="31">
        <v>12106.226398980662</v>
      </c>
      <c r="AO43" s="30">
        <v>52821.535062171155</v>
      </c>
      <c r="AP43" s="30">
        <v>140.06010048988162</v>
      </c>
      <c r="AQ43" s="30">
        <v>10.477316078303373</v>
      </c>
      <c r="AR43" s="30">
        <v>19011.061630442789</v>
      </c>
      <c r="AS43" s="31">
        <v>174.00802782912919</v>
      </c>
      <c r="AT43" s="30">
        <v>548.67148332601641</v>
      </c>
      <c r="AU43" s="31">
        <v>1510.4706005675355</v>
      </c>
      <c r="AV43" s="30">
        <v>215.92448068787317</v>
      </c>
      <c r="AW43" s="30">
        <v>30.376377787095638</v>
      </c>
      <c r="AX43" s="30">
        <v>12764.939121308196</v>
      </c>
      <c r="AY43" s="30">
        <v>711.55815942405707</v>
      </c>
      <c r="AZ43" s="30">
        <v>3127.6278358704822</v>
      </c>
      <c r="BA43" s="31">
        <v>382.99851817514553</v>
      </c>
      <c r="BB43" s="30">
        <v>7504.7277547455751</v>
      </c>
      <c r="BC43" s="30">
        <v>75.825277851019891</v>
      </c>
      <c r="BD43" s="31">
        <v>997.0483209213254</v>
      </c>
      <c r="BE43" s="62">
        <v>8139.3533829330481</v>
      </c>
      <c r="BF43" s="30">
        <v>276.48935212947572</v>
      </c>
      <c r="BG43" s="30">
        <v>1580.341797164712</v>
      </c>
      <c r="BH43" s="30">
        <v>18414.930558081</v>
      </c>
      <c r="BI43" s="30">
        <v>1081.862980525254</v>
      </c>
      <c r="BJ43" s="30">
        <v>866.23789293885682</v>
      </c>
      <c r="BK43" s="30">
        <v>15960.964242948952</v>
      </c>
      <c r="BL43" s="31">
        <v>70.559063851956054</v>
      </c>
      <c r="BM43" s="30">
        <v>1479.5026668845876</v>
      </c>
      <c r="BN43" s="30">
        <v>5383.3866098005856</v>
      </c>
      <c r="BO43" s="30">
        <v>47.510198956627804</v>
      </c>
      <c r="BP43" s="30">
        <v>47.598355733820682</v>
      </c>
      <c r="BQ43" s="30">
        <v>1074.0661764773286</v>
      </c>
      <c r="BR43" s="30">
        <v>2191.1413116566591</v>
      </c>
      <c r="BS43" s="70">
        <v>94659.20184229083</v>
      </c>
      <c r="BT43" s="70">
        <v>13273.181909965144</v>
      </c>
      <c r="BU43" s="30">
        <v>5198.344224685784</v>
      </c>
      <c r="BV43" s="30">
        <v>1133.6293956528507</v>
      </c>
      <c r="BW43" s="31">
        <v>119.99763421780176</v>
      </c>
      <c r="BX43" s="30">
        <v>224.57097866373607</v>
      </c>
      <c r="BY43" s="30">
        <v>805.67728556341899</v>
      </c>
      <c r="BZ43" s="30">
        <v>29.688842761063128</v>
      </c>
      <c r="CA43" s="30">
        <v>442.77087862737585</v>
      </c>
      <c r="CB43" s="118">
        <v>716.27356080905997</v>
      </c>
      <c r="CC43" s="30">
        <v>438.88843927466502</v>
      </c>
      <c r="CD43" s="119">
        <v>171.82069265493487</v>
      </c>
      <c r="CE43" s="30">
        <v>0</v>
      </c>
      <c r="CF43" s="30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31">
        <v>179688</v>
      </c>
      <c r="CQ43" s="149">
        <f t="shared" si="10"/>
        <v>2086001</v>
      </c>
      <c r="CR43" s="150">
        <f t="shared" si="11"/>
        <v>3370703</v>
      </c>
      <c r="CS43" s="10"/>
      <c r="CT43" s="12"/>
    </row>
    <row r="44" spans="1:98" x14ac:dyDescent="0.2">
      <c r="A44" s="23" t="s">
        <v>40</v>
      </c>
      <c r="B44" s="94" t="s">
        <v>140</v>
      </c>
      <c r="C44" s="159">
        <f t="shared" si="9"/>
        <v>6060383.0000000009</v>
      </c>
      <c r="D44" s="29">
        <v>15531.633242734009</v>
      </c>
      <c r="E44" s="30">
        <v>8094.4143102593907</v>
      </c>
      <c r="F44" s="30">
        <v>34.836584782533649</v>
      </c>
      <c r="G44" s="62">
        <v>8847.9775717195844</v>
      </c>
      <c r="H44" s="30">
        <v>23894.079079030977</v>
      </c>
      <c r="I44" s="30">
        <v>957.45605567156986</v>
      </c>
      <c r="J44" s="30">
        <v>516.54828902770032</v>
      </c>
      <c r="K44" s="30">
        <v>1339.6237572752382</v>
      </c>
      <c r="L44" s="30">
        <v>23519.342632335331</v>
      </c>
      <c r="M44" s="30">
        <v>836.74671998540009</v>
      </c>
      <c r="N44" s="30">
        <v>598.45224217685552</v>
      </c>
      <c r="O44" s="30">
        <v>1044.7764155687994</v>
      </c>
      <c r="P44" s="30">
        <v>4408.2814388917732</v>
      </c>
      <c r="Q44" s="30">
        <v>1133.701995374051</v>
      </c>
      <c r="R44" s="30">
        <v>9567.5111565391271</v>
      </c>
      <c r="S44" s="30">
        <v>22268.372391933914</v>
      </c>
      <c r="T44" s="30">
        <v>6083.5839376356862</v>
      </c>
      <c r="U44" s="30">
        <v>74859.42844634525</v>
      </c>
      <c r="V44" s="30">
        <v>4897.4539544093232</v>
      </c>
      <c r="W44" s="30">
        <v>41812.889594486507</v>
      </c>
      <c r="X44" s="30">
        <v>21028.097272632291</v>
      </c>
      <c r="Y44" s="30">
        <v>11696.870536665483</v>
      </c>
      <c r="Z44" s="30">
        <v>1092.9929283413724</v>
      </c>
      <c r="AA44" s="30">
        <v>2368.557665503251</v>
      </c>
      <c r="AB44" s="30">
        <v>7139.7704205091786</v>
      </c>
      <c r="AC44" s="31">
        <v>44301.520816975011</v>
      </c>
      <c r="AD44" s="29">
        <v>41254.150963628985</v>
      </c>
      <c r="AE44" s="30">
        <v>2885.9028770990426</v>
      </c>
      <c r="AF44" s="30">
        <v>3369.6585376382172</v>
      </c>
      <c r="AG44" s="30">
        <v>6052.1321246860671</v>
      </c>
      <c r="AH44" s="31">
        <v>118.42709271619987</v>
      </c>
      <c r="AI44" s="30">
        <v>2209923.114768371</v>
      </c>
      <c r="AJ44" s="30">
        <v>591832.39253185631</v>
      </c>
      <c r="AK44" s="31">
        <v>1215547.6517893518</v>
      </c>
      <c r="AL44" s="30">
        <v>6383.8511419942206</v>
      </c>
      <c r="AM44" s="30">
        <v>164889.46665459339</v>
      </c>
      <c r="AN44" s="31">
        <v>183440.59183139339</v>
      </c>
      <c r="AO44" s="30">
        <v>87901.486592561458</v>
      </c>
      <c r="AP44" s="30">
        <v>203.00964124366109</v>
      </c>
      <c r="AQ44" s="30">
        <v>24.384064480220601</v>
      </c>
      <c r="AR44" s="30">
        <v>25535.53922798967</v>
      </c>
      <c r="AS44" s="31">
        <v>3902.1848075977332</v>
      </c>
      <c r="AT44" s="30">
        <v>10398.854630801634</v>
      </c>
      <c r="AU44" s="31">
        <v>7255.931383399804</v>
      </c>
      <c r="AV44" s="30">
        <v>3513.7880278293092</v>
      </c>
      <c r="AW44" s="30">
        <v>387.24834739380731</v>
      </c>
      <c r="AX44" s="30">
        <v>560.37747897305508</v>
      </c>
      <c r="AY44" s="30">
        <v>2237.0708475836427</v>
      </c>
      <c r="AZ44" s="30">
        <v>23561.348357349194</v>
      </c>
      <c r="BA44" s="31">
        <v>7608.5185833193582</v>
      </c>
      <c r="BB44" s="30">
        <v>12299.884925365302</v>
      </c>
      <c r="BC44" s="30">
        <v>1469.1823884062273</v>
      </c>
      <c r="BD44" s="31">
        <v>4403.2530505371406</v>
      </c>
      <c r="BE44" s="62">
        <v>525024.69316866377</v>
      </c>
      <c r="BF44" s="30">
        <v>17451.061635871956</v>
      </c>
      <c r="BG44" s="30">
        <v>75526.174984174941</v>
      </c>
      <c r="BH44" s="30">
        <v>109069.73154158493</v>
      </c>
      <c r="BI44" s="30">
        <v>4083.5160593833693</v>
      </c>
      <c r="BJ44" s="30">
        <v>33692.910618908631</v>
      </c>
      <c r="BK44" s="30">
        <v>11938.094974944746</v>
      </c>
      <c r="BL44" s="31">
        <v>93.96147871577341</v>
      </c>
      <c r="BM44" s="30">
        <v>8199.2576656959591</v>
      </c>
      <c r="BN44" s="30">
        <v>9702.7976007799407</v>
      </c>
      <c r="BO44" s="30">
        <v>1299.8049794016026</v>
      </c>
      <c r="BP44" s="30">
        <v>7053.873967147073</v>
      </c>
      <c r="BQ44" s="30">
        <v>30255.264390315144</v>
      </c>
      <c r="BR44" s="30">
        <v>61362.648749028558</v>
      </c>
      <c r="BS44" s="70">
        <v>112845.72523501921</v>
      </c>
      <c r="BT44" s="70">
        <v>42083.469669523809</v>
      </c>
      <c r="BU44" s="30">
        <v>33111.750743707526</v>
      </c>
      <c r="BV44" s="30">
        <v>4713.9889620408512</v>
      </c>
      <c r="BW44" s="31">
        <v>397.03161548423856</v>
      </c>
      <c r="BX44" s="30">
        <v>645.27720072236684</v>
      </c>
      <c r="BY44" s="30">
        <v>1045.4018530413371</v>
      </c>
      <c r="BZ44" s="30">
        <v>2872.8589834984341</v>
      </c>
      <c r="CA44" s="30">
        <v>3427.4853179725451</v>
      </c>
      <c r="CB44" s="118">
        <v>492.93219826922848</v>
      </c>
      <c r="CC44" s="30">
        <v>2242.6708985606374</v>
      </c>
      <c r="CD44" s="119">
        <v>6916.2933825748314</v>
      </c>
      <c r="CE44" s="30">
        <v>0</v>
      </c>
      <c r="CF44" s="30">
        <v>0</v>
      </c>
      <c r="CG44" s="31">
        <v>0</v>
      </c>
      <c r="CH44" s="11"/>
      <c r="CI44" s="11"/>
      <c r="CJ44" s="29">
        <v>586464</v>
      </c>
      <c r="CK44" s="30">
        <v>5354</v>
      </c>
      <c r="CL44" s="31">
        <v>0</v>
      </c>
      <c r="CM44" s="30">
        <v>6792</v>
      </c>
      <c r="CN44" s="30">
        <v>0</v>
      </c>
      <c r="CO44" s="31">
        <v>0</v>
      </c>
      <c r="CP44" s="31">
        <v>0</v>
      </c>
      <c r="CQ44" s="149">
        <f t="shared" si="10"/>
        <v>598610</v>
      </c>
      <c r="CR44" s="150">
        <f t="shared" si="11"/>
        <v>6658993.0000000009</v>
      </c>
      <c r="CS44" s="10"/>
      <c r="CT44" s="12"/>
    </row>
    <row r="45" spans="1:98" x14ac:dyDescent="0.2">
      <c r="A45" s="22" t="s">
        <v>41</v>
      </c>
      <c r="B45" s="95" t="s">
        <v>141</v>
      </c>
      <c r="C45" s="160">
        <f t="shared" si="9"/>
        <v>960235</v>
      </c>
      <c r="D45" s="32">
        <v>18961.04777463145</v>
      </c>
      <c r="E45" s="33">
        <v>2232.4848321070945</v>
      </c>
      <c r="F45" s="33">
        <v>49.284513156640024</v>
      </c>
      <c r="G45" s="63">
        <v>1724.6132628030457</v>
      </c>
      <c r="H45" s="33">
        <v>14024.643291161592</v>
      </c>
      <c r="I45" s="33">
        <v>730.11654396260667</v>
      </c>
      <c r="J45" s="33">
        <v>1326.5884760698941</v>
      </c>
      <c r="K45" s="33">
        <v>368.4571687958902</v>
      </c>
      <c r="L45" s="33">
        <v>4561.1526265673729</v>
      </c>
      <c r="M45" s="33">
        <v>568.71682094076778</v>
      </c>
      <c r="N45" s="33">
        <v>536.94837478256625</v>
      </c>
      <c r="O45" s="33">
        <v>427.84862305813402</v>
      </c>
      <c r="P45" s="33">
        <v>2646.2753889800697</v>
      </c>
      <c r="Q45" s="33">
        <v>973.39270933407852</v>
      </c>
      <c r="R45" s="33">
        <v>14453.70770351198</v>
      </c>
      <c r="S45" s="33">
        <v>16841.608259970049</v>
      </c>
      <c r="T45" s="33">
        <v>1707.5068445367469</v>
      </c>
      <c r="U45" s="33">
        <v>10519.010482401001</v>
      </c>
      <c r="V45" s="33">
        <v>2003.6613921229014</v>
      </c>
      <c r="W45" s="33">
        <v>13030.594720180248</v>
      </c>
      <c r="X45" s="33">
        <v>15244.793777563196</v>
      </c>
      <c r="Y45" s="33">
        <v>117774.51897003323</v>
      </c>
      <c r="Z45" s="33">
        <v>15193.826339965279</v>
      </c>
      <c r="AA45" s="33">
        <v>1307.1787137413469</v>
      </c>
      <c r="AB45" s="33">
        <v>1517.0198757443773</v>
      </c>
      <c r="AC45" s="34">
        <v>7854.1996170098537</v>
      </c>
      <c r="AD45" s="32">
        <v>1425.3036556260581</v>
      </c>
      <c r="AE45" s="33">
        <v>708.68046485459411</v>
      </c>
      <c r="AF45" s="33">
        <v>803.91826480274756</v>
      </c>
      <c r="AG45" s="33">
        <v>8814.0848489036598</v>
      </c>
      <c r="AH45" s="34">
        <v>179.99998191252865</v>
      </c>
      <c r="AI45" s="33">
        <v>8991.8306799236434</v>
      </c>
      <c r="AJ45" s="33">
        <v>7575.5951449559452</v>
      </c>
      <c r="AK45" s="34">
        <v>16611.28359591461</v>
      </c>
      <c r="AL45" s="33">
        <v>115873.69717682096</v>
      </c>
      <c r="AM45" s="33">
        <v>87475.299718537324</v>
      </c>
      <c r="AN45" s="34">
        <v>64132.713490348411</v>
      </c>
      <c r="AO45" s="33">
        <v>163676.48680141877</v>
      </c>
      <c r="AP45" s="33">
        <v>133.17363336181126</v>
      </c>
      <c r="AQ45" s="33">
        <v>200.64428673560025</v>
      </c>
      <c r="AR45" s="33">
        <v>16314.369328851852</v>
      </c>
      <c r="AS45" s="34">
        <v>2861.7428515829356</v>
      </c>
      <c r="AT45" s="33">
        <v>3246.4008872961435</v>
      </c>
      <c r="AU45" s="34">
        <v>9523.5057811158294</v>
      </c>
      <c r="AV45" s="33">
        <v>1391.7879873631314</v>
      </c>
      <c r="AW45" s="33">
        <v>616.74629887264666</v>
      </c>
      <c r="AX45" s="33">
        <v>762.51429213083929</v>
      </c>
      <c r="AY45" s="33">
        <v>3595.9642547529138</v>
      </c>
      <c r="AZ45" s="33">
        <v>9543.6336899524704</v>
      </c>
      <c r="BA45" s="34">
        <v>2811.39904686309</v>
      </c>
      <c r="BB45" s="33">
        <v>10873.493945516127</v>
      </c>
      <c r="BC45" s="33">
        <v>1101.0923655778829</v>
      </c>
      <c r="BD45" s="34">
        <v>1578.8324744864797</v>
      </c>
      <c r="BE45" s="63">
        <v>14924.411622052359</v>
      </c>
      <c r="BF45" s="33">
        <v>5859.8375398454864</v>
      </c>
      <c r="BG45" s="33">
        <v>7131.2986027831575</v>
      </c>
      <c r="BH45" s="33">
        <v>2781.1538610233847</v>
      </c>
      <c r="BI45" s="33">
        <v>1607.9386698088047</v>
      </c>
      <c r="BJ45" s="33">
        <v>12201.906476773895</v>
      </c>
      <c r="BK45" s="33">
        <v>2140.4915577102997</v>
      </c>
      <c r="BL45" s="34">
        <v>95.196583712839072</v>
      </c>
      <c r="BM45" s="33">
        <v>28511.165538942529</v>
      </c>
      <c r="BN45" s="33">
        <v>1815.9865084342525</v>
      </c>
      <c r="BO45" s="33">
        <v>536.44439721865922</v>
      </c>
      <c r="BP45" s="33">
        <v>1602.058281118176</v>
      </c>
      <c r="BQ45" s="33">
        <v>5001.0153509097063</v>
      </c>
      <c r="BR45" s="33">
        <v>19062.721259889258</v>
      </c>
      <c r="BS45" s="71">
        <v>22685.118181857561</v>
      </c>
      <c r="BT45" s="71">
        <v>4183.7570221871101</v>
      </c>
      <c r="BU45" s="33">
        <v>4430.5531155543003</v>
      </c>
      <c r="BV45" s="33">
        <v>763.89637909970793</v>
      </c>
      <c r="BW45" s="34">
        <v>1574.2385361601707</v>
      </c>
      <c r="BX45" s="33">
        <v>366.1036011516494</v>
      </c>
      <c r="BY45" s="33">
        <v>383.3830149273349</v>
      </c>
      <c r="BZ45" s="33">
        <v>1842.9226735357174</v>
      </c>
      <c r="CA45" s="33">
        <v>10601.379316508825</v>
      </c>
      <c r="CB45" s="120">
        <v>361.94456796580016</v>
      </c>
      <c r="CC45" s="33">
        <v>473.54881424199198</v>
      </c>
      <c r="CD45" s="121">
        <v>1893.1364749766481</v>
      </c>
      <c r="CE45" s="33">
        <v>0</v>
      </c>
      <c r="CF45" s="33">
        <v>0</v>
      </c>
      <c r="CG45" s="34">
        <v>0</v>
      </c>
      <c r="CH45" s="11"/>
      <c r="CI45" s="11"/>
      <c r="CJ45" s="32">
        <v>283504</v>
      </c>
      <c r="CK45" s="33">
        <v>0</v>
      </c>
      <c r="CL45" s="34">
        <v>0</v>
      </c>
      <c r="CM45" s="33">
        <v>40873</v>
      </c>
      <c r="CN45" s="33">
        <v>4856</v>
      </c>
      <c r="CO45" s="34">
        <v>0</v>
      </c>
      <c r="CP45" s="34">
        <v>73196</v>
      </c>
      <c r="CQ45" s="151">
        <f t="shared" si="10"/>
        <v>402429</v>
      </c>
      <c r="CR45" s="152">
        <f t="shared" si="11"/>
        <v>1362664</v>
      </c>
      <c r="CS45" s="10"/>
      <c r="CT45" s="12"/>
    </row>
    <row r="46" spans="1:98" x14ac:dyDescent="0.2">
      <c r="A46" s="23" t="s">
        <v>42</v>
      </c>
      <c r="B46" s="94" t="s">
        <v>142</v>
      </c>
      <c r="C46" s="159">
        <f t="shared" si="9"/>
        <v>6674849.9999999991</v>
      </c>
      <c r="D46" s="29">
        <v>127636.35799748592</v>
      </c>
      <c r="E46" s="30">
        <v>7695.0151478757634</v>
      </c>
      <c r="F46" s="30">
        <v>305.18304598330036</v>
      </c>
      <c r="G46" s="62">
        <v>16319.081179149092</v>
      </c>
      <c r="H46" s="30">
        <v>280611.13439511013</v>
      </c>
      <c r="I46" s="30">
        <v>20322.356251098354</v>
      </c>
      <c r="J46" s="30">
        <v>22235.727778297482</v>
      </c>
      <c r="K46" s="30">
        <v>47811.664617020557</v>
      </c>
      <c r="L46" s="30">
        <v>60201.697787000754</v>
      </c>
      <c r="M46" s="30">
        <v>76887.979496958578</v>
      </c>
      <c r="N46" s="30">
        <v>13211.231578780618</v>
      </c>
      <c r="O46" s="30">
        <v>97228.738342830256</v>
      </c>
      <c r="P46" s="30">
        <v>121775.41850179665</v>
      </c>
      <c r="Q46" s="30">
        <v>13389.23532292926</v>
      </c>
      <c r="R46" s="30">
        <v>236130.07281633306</v>
      </c>
      <c r="S46" s="30">
        <v>103300.44180546382</v>
      </c>
      <c r="T46" s="30">
        <v>181572.0141047418</v>
      </c>
      <c r="U46" s="30">
        <v>300368.53870172391</v>
      </c>
      <c r="V46" s="30">
        <v>277020.11811358028</v>
      </c>
      <c r="W46" s="30">
        <v>252644.37465343662</v>
      </c>
      <c r="X46" s="30">
        <v>323763.33346172166</v>
      </c>
      <c r="Y46" s="30">
        <v>1241191.1349964847</v>
      </c>
      <c r="Z46" s="30">
        <v>19391.05166153481</v>
      </c>
      <c r="AA46" s="30">
        <v>61361.341477930597</v>
      </c>
      <c r="AB46" s="30">
        <v>33942.112600634391</v>
      </c>
      <c r="AC46" s="31">
        <v>63044.283202362662</v>
      </c>
      <c r="AD46" s="29">
        <v>208178.71194812801</v>
      </c>
      <c r="AE46" s="30">
        <v>3914.9919723909202</v>
      </c>
      <c r="AF46" s="30">
        <v>4381.8487240513796</v>
      </c>
      <c r="AG46" s="30">
        <v>22991.745502046222</v>
      </c>
      <c r="AH46" s="31">
        <v>258.76376104751955</v>
      </c>
      <c r="AI46" s="30">
        <v>120133.20094389394</v>
      </c>
      <c r="AJ46" s="30">
        <v>77600.458385005579</v>
      </c>
      <c r="AK46" s="31">
        <v>184941.60206810763</v>
      </c>
      <c r="AL46" s="30">
        <v>30628.588084176365</v>
      </c>
      <c r="AM46" s="30">
        <v>575470.71305708215</v>
      </c>
      <c r="AN46" s="31">
        <v>435932.78867990786</v>
      </c>
      <c r="AO46" s="30">
        <v>103139.29581119011</v>
      </c>
      <c r="AP46" s="30">
        <v>416.46696529349737</v>
      </c>
      <c r="AQ46" s="30">
        <v>235.9440740579949</v>
      </c>
      <c r="AR46" s="30">
        <v>27364.246641938316</v>
      </c>
      <c r="AS46" s="31">
        <v>4398.1143960147301</v>
      </c>
      <c r="AT46" s="30">
        <v>15274.933651894538</v>
      </c>
      <c r="AU46" s="31">
        <v>70829.047066236904</v>
      </c>
      <c r="AV46" s="30">
        <v>17416.403483030983</v>
      </c>
      <c r="AW46" s="30">
        <v>2147.0394983695869</v>
      </c>
      <c r="AX46" s="30">
        <v>1045.8151328142692</v>
      </c>
      <c r="AY46" s="30">
        <v>9202.7931696714313</v>
      </c>
      <c r="AZ46" s="30">
        <v>38236.676520925444</v>
      </c>
      <c r="BA46" s="31">
        <v>8282.634355395443</v>
      </c>
      <c r="BB46" s="30">
        <v>7050.4126933286461</v>
      </c>
      <c r="BC46" s="30">
        <v>730.09605985800613</v>
      </c>
      <c r="BD46" s="31">
        <v>4540.08949631214</v>
      </c>
      <c r="BE46" s="62">
        <v>128234.56104600412</v>
      </c>
      <c r="BF46" s="30">
        <v>22511.809963605359</v>
      </c>
      <c r="BG46" s="30">
        <v>31139.580875483003</v>
      </c>
      <c r="BH46" s="30">
        <v>45576.350171141014</v>
      </c>
      <c r="BI46" s="30">
        <v>11470.81982255464</v>
      </c>
      <c r="BJ46" s="30">
        <v>33293.623483031173</v>
      </c>
      <c r="BK46" s="30">
        <v>29969.777726809672</v>
      </c>
      <c r="BL46" s="31">
        <v>361.0961272589027</v>
      </c>
      <c r="BM46" s="30">
        <v>17570.852913869083</v>
      </c>
      <c r="BN46" s="30">
        <v>5267.2793256146097</v>
      </c>
      <c r="BO46" s="30">
        <v>820.05131717103814</v>
      </c>
      <c r="BP46" s="30">
        <v>4107.3251534946648</v>
      </c>
      <c r="BQ46" s="30">
        <v>10795.04829909896</v>
      </c>
      <c r="BR46" s="30">
        <v>40275.680332781929</v>
      </c>
      <c r="BS46" s="70">
        <v>82828.754988024622</v>
      </c>
      <c r="BT46" s="70">
        <v>56001.022892057226</v>
      </c>
      <c r="BU46" s="30">
        <v>138915.47295206212</v>
      </c>
      <c r="BV46" s="30">
        <v>12631.974510775661</v>
      </c>
      <c r="BW46" s="31">
        <v>1142.1349730260899</v>
      </c>
      <c r="BX46" s="30">
        <v>4666.9056435874554</v>
      </c>
      <c r="BY46" s="30">
        <v>1879.9620396887826</v>
      </c>
      <c r="BZ46" s="30">
        <v>3998.0288394819081</v>
      </c>
      <c r="CA46" s="30">
        <v>4605.6794046551149</v>
      </c>
      <c r="CB46" s="118">
        <v>3367.0604529023608</v>
      </c>
      <c r="CC46" s="30">
        <v>3818.2453513134828</v>
      </c>
      <c r="CD46" s="119">
        <v>5497.8402140720618</v>
      </c>
      <c r="CE46" s="30">
        <v>0</v>
      </c>
      <c r="CF46" s="30">
        <v>0</v>
      </c>
      <c r="CG46" s="31">
        <v>0</v>
      </c>
      <c r="CH46" s="11"/>
      <c r="CI46" s="11"/>
      <c r="CJ46" s="29">
        <v>1373190</v>
      </c>
      <c r="CK46" s="30">
        <v>183654</v>
      </c>
      <c r="CL46" s="31">
        <v>0</v>
      </c>
      <c r="CM46" s="30">
        <v>884265</v>
      </c>
      <c r="CN46" s="30">
        <v>0</v>
      </c>
      <c r="CO46" s="31">
        <v>0</v>
      </c>
      <c r="CP46" s="31">
        <v>851889</v>
      </c>
      <c r="CQ46" s="149">
        <f t="shared" si="10"/>
        <v>3292998</v>
      </c>
      <c r="CR46" s="150">
        <f t="shared" si="11"/>
        <v>9967848</v>
      </c>
      <c r="CS46" s="10"/>
      <c r="CT46" s="12"/>
    </row>
    <row r="47" spans="1:98" x14ac:dyDescent="0.2">
      <c r="A47" s="23" t="s">
        <v>43</v>
      </c>
      <c r="B47" s="94" t="s">
        <v>143</v>
      </c>
      <c r="C47" s="159">
        <f t="shared" si="9"/>
        <v>2892194.0000000005</v>
      </c>
      <c r="D47" s="29">
        <v>62599.954873731418</v>
      </c>
      <c r="E47" s="30">
        <v>3273.7282501970399</v>
      </c>
      <c r="F47" s="30">
        <v>137.40465882706121</v>
      </c>
      <c r="G47" s="62">
        <v>7280.880988696209</v>
      </c>
      <c r="H47" s="30">
        <v>118830.70548015543</v>
      </c>
      <c r="I47" s="30">
        <v>9335.2184122817016</v>
      </c>
      <c r="J47" s="30">
        <v>8331.2284022189015</v>
      </c>
      <c r="K47" s="30">
        <v>24086.330349781303</v>
      </c>
      <c r="L47" s="30">
        <v>26151.041392122697</v>
      </c>
      <c r="M47" s="30">
        <v>37924.749774220916</v>
      </c>
      <c r="N47" s="30">
        <v>4689.6467336791693</v>
      </c>
      <c r="O47" s="30">
        <v>20629.325163169327</v>
      </c>
      <c r="P47" s="30">
        <v>48810.319419426836</v>
      </c>
      <c r="Q47" s="30">
        <v>3857.6669431630548</v>
      </c>
      <c r="R47" s="30">
        <v>122105.14866109689</v>
      </c>
      <c r="S47" s="30">
        <v>55966.474557109388</v>
      </c>
      <c r="T47" s="30">
        <v>84593.429039833165</v>
      </c>
      <c r="U47" s="30">
        <v>139148.78675940918</v>
      </c>
      <c r="V47" s="30">
        <v>135050.24805458367</v>
      </c>
      <c r="W47" s="30">
        <v>131346.53616742708</v>
      </c>
      <c r="X47" s="30">
        <v>165479.16308443621</v>
      </c>
      <c r="Y47" s="30">
        <v>675634.18327050551</v>
      </c>
      <c r="Z47" s="30">
        <v>16376.469259329962</v>
      </c>
      <c r="AA47" s="30">
        <v>29144.221897640102</v>
      </c>
      <c r="AB47" s="30">
        <v>15912.815761796954</v>
      </c>
      <c r="AC47" s="31">
        <v>29124.564164194377</v>
      </c>
      <c r="AD47" s="29">
        <v>99590.410806175903</v>
      </c>
      <c r="AE47" s="30">
        <v>2002.4071959350692</v>
      </c>
      <c r="AF47" s="30">
        <v>1412.2720556631314</v>
      </c>
      <c r="AG47" s="30">
        <v>10712.899076359789</v>
      </c>
      <c r="AH47" s="31">
        <v>133.29822959820879</v>
      </c>
      <c r="AI47" s="30">
        <v>58384.481560967972</v>
      </c>
      <c r="AJ47" s="30">
        <v>38820.004291603982</v>
      </c>
      <c r="AK47" s="31">
        <v>85219.868519130992</v>
      </c>
      <c r="AL47" s="30">
        <v>4792.8234399182275</v>
      </c>
      <c r="AM47" s="30">
        <v>95401.484432647514</v>
      </c>
      <c r="AN47" s="31">
        <v>87871.828152825445</v>
      </c>
      <c r="AO47" s="30">
        <v>61228.023177439558</v>
      </c>
      <c r="AP47" s="30">
        <v>177.84641304054776</v>
      </c>
      <c r="AQ47" s="30">
        <v>201.47775566920322</v>
      </c>
      <c r="AR47" s="30">
        <v>9120.1341768369803</v>
      </c>
      <c r="AS47" s="31">
        <v>1104.3143388647245</v>
      </c>
      <c r="AT47" s="30">
        <v>5953.8593817884639</v>
      </c>
      <c r="AU47" s="31">
        <v>20088.676455809411</v>
      </c>
      <c r="AV47" s="30">
        <v>6190.1839840200901</v>
      </c>
      <c r="AW47" s="30">
        <v>865.18879842144372</v>
      </c>
      <c r="AX47" s="30">
        <v>528.93626982657463</v>
      </c>
      <c r="AY47" s="30">
        <v>3319.4854965540276</v>
      </c>
      <c r="AZ47" s="30">
        <v>12671.710133324388</v>
      </c>
      <c r="BA47" s="31">
        <v>3310.006545075888</v>
      </c>
      <c r="BB47" s="30">
        <v>3005.128633822776</v>
      </c>
      <c r="BC47" s="30">
        <v>317.08941639218142</v>
      </c>
      <c r="BD47" s="31">
        <v>1826.403726776176</v>
      </c>
      <c r="BE47" s="62">
        <v>59180.646686658118</v>
      </c>
      <c r="BF47" s="30">
        <v>7262.7930504278529</v>
      </c>
      <c r="BG47" s="30">
        <v>11389.214026017136</v>
      </c>
      <c r="BH47" s="30">
        <v>19618.045055680337</v>
      </c>
      <c r="BI47" s="30">
        <v>5037.6991638145983</v>
      </c>
      <c r="BJ47" s="30">
        <v>10262.417367074431</v>
      </c>
      <c r="BK47" s="30">
        <v>4097.2224166973156</v>
      </c>
      <c r="BL47" s="31">
        <v>182.12832003298286</v>
      </c>
      <c r="BM47" s="30">
        <v>7871.8926521361082</v>
      </c>
      <c r="BN47" s="30">
        <v>1926.0414718235618</v>
      </c>
      <c r="BO47" s="30">
        <v>369.65731540738255</v>
      </c>
      <c r="BP47" s="30">
        <v>2111.7832812811534</v>
      </c>
      <c r="BQ47" s="30">
        <v>5652.5213466266378</v>
      </c>
      <c r="BR47" s="30">
        <v>17486.694825918337</v>
      </c>
      <c r="BS47" s="70">
        <v>40943.452498333048</v>
      </c>
      <c r="BT47" s="70">
        <v>19682.09691909379</v>
      </c>
      <c r="BU47" s="30">
        <v>69371.006179044547</v>
      </c>
      <c r="BV47" s="30">
        <v>6373.3902485914859</v>
      </c>
      <c r="BW47" s="31">
        <v>556.61117459692855</v>
      </c>
      <c r="BX47" s="30">
        <v>2335.9788416369197</v>
      </c>
      <c r="BY47" s="30">
        <v>952.77367853576163</v>
      </c>
      <c r="BZ47" s="30">
        <v>1801.5558272346666</v>
      </c>
      <c r="CA47" s="30">
        <v>2066.3189786093262</v>
      </c>
      <c r="CB47" s="118">
        <v>1646.7653519292958</v>
      </c>
      <c r="CC47" s="30">
        <v>1357.6613715621195</v>
      </c>
      <c r="CD47" s="119">
        <v>2587.1479677136176</v>
      </c>
      <c r="CE47" s="30">
        <v>0</v>
      </c>
      <c r="CF47" s="30">
        <v>0</v>
      </c>
      <c r="CG47" s="31">
        <v>0</v>
      </c>
      <c r="CH47" s="11"/>
      <c r="CI47" s="11"/>
      <c r="CJ47" s="29">
        <v>4413202</v>
      </c>
      <c r="CK47" s="30">
        <v>71646</v>
      </c>
      <c r="CL47" s="31">
        <v>0</v>
      </c>
      <c r="CM47" s="30">
        <v>445063</v>
      </c>
      <c r="CN47" s="30">
        <v>0</v>
      </c>
      <c r="CO47" s="31">
        <v>0</v>
      </c>
      <c r="CP47" s="31">
        <v>364366</v>
      </c>
      <c r="CQ47" s="149">
        <f t="shared" si="10"/>
        <v>5294277</v>
      </c>
      <c r="CR47" s="150">
        <f t="shared" si="11"/>
        <v>8186471</v>
      </c>
      <c r="CS47" s="10"/>
      <c r="CT47" s="12"/>
    </row>
    <row r="48" spans="1:98" x14ac:dyDescent="0.2">
      <c r="A48" s="22" t="s">
        <v>44</v>
      </c>
      <c r="B48" s="95" t="s">
        <v>144</v>
      </c>
      <c r="C48" s="160">
        <f t="shared" si="9"/>
        <v>3118110.0000000005</v>
      </c>
      <c r="D48" s="32">
        <v>34494.173493542177</v>
      </c>
      <c r="E48" s="33">
        <v>10636.751662115836</v>
      </c>
      <c r="F48" s="33">
        <v>140.01847412903783</v>
      </c>
      <c r="G48" s="63">
        <v>24029.119891892406</v>
      </c>
      <c r="H48" s="33">
        <v>106826.86218094743</v>
      </c>
      <c r="I48" s="33">
        <v>7325.5204536598085</v>
      </c>
      <c r="J48" s="33">
        <v>5092.4879456908593</v>
      </c>
      <c r="K48" s="33">
        <v>8590.1402836271973</v>
      </c>
      <c r="L48" s="33">
        <v>21041.737169832446</v>
      </c>
      <c r="M48" s="33">
        <v>43240.551835402926</v>
      </c>
      <c r="N48" s="33">
        <v>5629.9987863184779</v>
      </c>
      <c r="O48" s="33">
        <v>28537.33527901195</v>
      </c>
      <c r="P48" s="33">
        <v>44123.152412927571</v>
      </c>
      <c r="Q48" s="33">
        <v>3599.5699722339109</v>
      </c>
      <c r="R48" s="33">
        <v>72034.482769459399</v>
      </c>
      <c r="S48" s="33">
        <v>56783.942948905606</v>
      </c>
      <c r="T48" s="33">
        <v>85219.185036831812</v>
      </c>
      <c r="U48" s="33">
        <v>89204.342396542415</v>
      </c>
      <c r="V48" s="33">
        <v>58556.393889633684</v>
      </c>
      <c r="W48" s="33">
        <v>53733.619859617284</v>
      </c>
      <c r="X48" s="33">
        <v>81381.078261857969</v>
      </c>
      <c r="Y48" s="33">
        <v>307264.58991892368</v>
      </c>
      <c r="Z48" s="33">
        <v>6851.6546987001193</v>
      </c>
      <c r="AA48" s="33">
        <v>13415.645566448016</v>
      </c>
      <c r="AB48" s="33">
        <v>8712.1643916306912</v>
      </c>
      <c r="AC48" s="34">
        <v>19284.611520471812</v>
      </c>
      <c r="AD48" s="32">
        <v>39438.499059532973</v>
      </c>
      <c r="AE48" s="33">
        <v>4061.9196523175588</v>
      </c>
      <c r="AF48" s="33">
        <v>2597.8169861064212</v>
      </c>
      <c r="AG48" s="33">
        <v>14628.80271450454</v>
      </c>
      <c r="AH48" s="34">
        <v>258.33550654936181</v>
      </c>
      <c r="AI48" s="33">
        <v>33585.190468924178</v>
      </c>
      <c r="AJ48" s="33">
        <v>33658.325272879607</v>
      </c>
      <c r="AK48" s="34">
        <v>58465.741397682417</v>
      </c>
      <c r="AL48" s="33">
        <v>18158.356294812776</v>
      </c>
      <c r="AM48" s="33">
        <v>221861.63897212938</v>
      </c>
      <c r="AN48" s="34">
        <v>121974.52064239793</v>
      </c>
      <c r="AO48" s="33">
        <v>633771.95619657892</v>
      </c>
      <c r="AP48" s="33">
        <v>2740.2495328372306</v>
      </c>
      <c r="AQ48" s="33">
        <v>291.79981289649618</v>
      </c>
      <c r="AR48" s="33">
        <v>369560.77005440759</v>
      </c>
      <c r="AS48" s="34">
        <v>68039.083200784662</v>
      </c>
      <c r="AT48" s="33">
        <v>3663.218988784286</v>
      </c>
      <c r="AU48" s="34">
        <v>14957.478264741683</v>
      </c>
      <c r="AV48" s="33">
        <v>7274.1548824415304</v>
      </c>
      <c r="AW48" s="33">
        <v>956.37220893870267</v>
      </c>
      <c r="AX48" s="33">
        <v>426.1142019863662</v>
      </c>
      <c r="AY48" s="33">
        <v>3846.7271493019202</v>
      </c>
      <c r="AZ48" s="33">
        <v>12698.56549606073</v>
      </c>
      <c r="BA48" s="34">
        <v>2919.1656497956269</v>
      </c>
      <c r="BB48" s="33">
        <v>4272.3466661016337</v>
      </c>
      <c r="BC48" s="33">
        <v>1686.2432729452321</v>
      </c>
      <c r="BD48" s="34">
        <v>2136.4689101798222</v>
      </c>
      <c r="BE48" s="63">
        <v>34062.863965212819</v>
      </c>
      <c r="BF48" s="33">
        <v>10247.699826039365</v>
      </c>
      <c r="BG48" s="33">
        <v>12955.883728237191</v>
      </c>
      <c r="BH48" s="33">
        <v>9924.2261124835404</v>
      </c>
      <c r="BI48" s="33">
        <v>4058.6860247590339</v>
      </c>
      <c r="BJ48" s="33">
        <v>21564.823991665558</v>
      </c>
      <c r="BK48" s="33">
        <v>8490.477005477791</v>
      </c>
      <c r="BL48" s="34">
        <v>100.10705174610648</v>
      </c>
      <c r="BM48" s="33">
        <v>16944.442123318346</v>
      </c>
      <c r="BN48" s="33">
        <v>4130.4786581425997</v>
      </c>
      <c r="BO48" s="33">
        <v>812.09485927520791</v>
      </c>
      <c r="BP48" s="33">
        <v>5576.5321820179588</v>
      </c>
      <c r="BQ48" s="33">
        <v>6879.1512898360425</v>
      </c>
      <c r="BR48" s="33">
        <v>38696.880464373229</v>
      </c>
      <c r="BS48" s="71">
        <v>24708.639947274452</v>
      </c>
      <c r="BT48" s="71">
        <v>9857.8302032824686</v>
      </c>
      <c r="BU48" s="33">
        <v>17187.228356942473</v>
      </c>
      <c r="BV48" s="33">
        <v>1258.954509881311</v>
      </c>
      <c r="BW48" s="34">
        <v>4732.8925072820657</v>
      </c>
      <c r="BX48" s="33">
        <v>535.25394413966023</v>
      </c>
      <c r="BY48" s="33">
        <v>554.62954807604785</v>
      </c>
      <c r="BZ48" s="33">
        <v>1468.5125331266063</v>
      </c>
      <c r="CA48" s="33">
        <v>2089.1017610031358</v>
      </c>
      <c r="CB48" s="120">
        <v>2016.7400229592013</v>
      </c>
      <c r="CC48" s="33">
        <v>1402.8302946765398</v>
      </c>
      <c r="CD48" s="121">
        <v>4174.046531797012</v>
      </c>
      <c r="CE48" s="33">
        <v>0</v>
      </c>
      <c r="CF48" s="33">
        <v>0</v>
      </c>
      <c r="CG48" s="34">
        <v>0</v>
      </c>
      <c r="CH48" s="11"/>
      <c r="CI48" s="11"/>
      <c r="CJ48" s="32">
        <v>747762</v>
      </c>
      <c r="CK48" s="33">
        <v>718579</v>
      </c>
      <c r="CL48" s="34">
        <v>0</v>
      </c>
      <c r="CM48" s="33">
        <v>131318</v>
      </c>
      <c r="CN48" s="33">
        <v>0</v>
      </c>
      <c r="CO48" s="34">
        <v>0</v>
      </c>
      <c r="CP48" s="34">
        <v>2877811</v>
      </c>
      <c r="CQ48" s="151">
        <f t="shared" si="10"/>
        <v>4475470</v>
      </c>
      <c r="CR48" s="152">
        <f t="shared" si="11"/>
        <v>7593580</v>
      </c>
      <c r="CS48" s="10"/>
      <c r="CT48" s="12"/>
    </row>
    <row r="49" spans="1:98" x14ac:dyDescent="0.2">
      <c r="A49" s="23" t="s">
        <v>45</v>
      </c>
      <c r="B49" s="94" t="s">
        <v>145</v>
      </c>
      <c r="C49" s="159">
        <f t="shared" si="9"/>
        <v>57518.000000000036</v>
      </c>
      <c r="D49" s="29">
        <v>115.86325746121778</v>
      </c>
      <c r="E49" s="30">
        <v>217.10029259311924</v>
      </c>
      <c r="F49" s="30">
        <v>0.51468720225708864</v>
      </c>
      <c r="G49" s="62">
        <v>27.682017894171487</v>
      </c>
      <c r="H49" s="30">
        <v>789.40854337332144</v>
      </c>
      <c r="I49" s="30">
        <v>322.04968350824436</v>
      </c>
      <c r="J49" s="30">
        <v>25.455313075762191</v>
      </c>
      <c r="K49" s="30">
        <v>1682.5975357242935</v>
      </c>
      <c r="L49" s="30">
        <v>125.75868779004483</v>
      </c>
      <c r="M49" s="30">
        <v>97.180333414091322</v>
      </c>
      <c r="N49" s="30">
        <v>9.6316632737165691</v>
      </c>
      <c r="O49" s="30">
        <v>351.69013524771975</v>
      </c>
      <c r="P49" s="30">
        <v>1054.0028567500485</v>
      </c>
      <c r="Q49" s="30">
        <v>20.721217021821261</v>
      </c>
      <c r="R49" s="30">
        <v>626.09779810596444</v>
      </c>
      <c r="S49" s="30">
        <v>335.27912653670586</v>
      </c>
      <c r="T49" s="30">
        <v>742.73111231355267</v>
      </c>
      <c r="U49" s="30">
        <v>852.78621366049629</v>
      </c>
      <c r="V49" s="30">
        <v>1382.3258469274128</v>
      </c>
      <c r="W49" s="30">
        <v>531.82963357842561</v>
      </c>
      <c r="X49" s="30">
        <v>632.3433113718479</v>
      </c>
      <c r="Y49" s="30">
        <v>2082.0618227965128</v>
      </c>
      <c r="Z49" s="30">
        <v>27.344410549486781</v>
      </c>
      <c r="AA49" s="30">
        <v>47.325189605016533</v>
      </c>
      <c r="AB49" s="30">
        <v>633.20808605031641</v>
      </c>
      <c r="AC49" s="31">
        <v>97.867972611362518</v>
      </c>
      <c r="AD49" s="29">
        <v>160.80318773594632</v>
      </c>
      <c r="AE49" s="30">
        <v>4.6553083882279953</v>
      </c>
      <c r="AF49" s="30">
        <v>2.6309676881387132</v>
      </c>
      <c r="AG49" s="30">
        <v>21.834233317274141</v>
      </c>
      <c r="AH49" s="31">
        <v>0.12127599864977859</v>
      </c>
      <c r="AI49" s="30">
        <v>118.49656890407272</v>
      </c>
      <c r="AJ49" s="30">
        <v>94.61702197229701</v>
      </c>
      <c r="AK49" s="31">
        <v>352.85347780035994</v>
      </c>
      <c r="AL49" s="30">
        <v>90.581432380213244</v>
      </c>
      <c r="AM49" s="30">
        <v>1351.3498564227277</v>
      </c>
      <c r="AN49" s="31">
        <v>908.47022481937756</v>
      </c>
      <c r="AO49" s="30">
        <v>7571.3877241511154</v>
      </c>
      <c r="AP49" s="30">
        <v>1851.8999432955084</v>
      </c>
      <c r="AQ49" s="30">
        <v>16.926186207164839</v>
      </c>
      <c r="AR49" s="30">
        <v>28847.648259034169</v>
      </c>
      <c r="AS49" s="31">
        <v>54.956239813553474</v>
      </c>
      <c r="AT49" s="30">
        <v>197.76974100961894</v>
      </c>
      <c r="AU49" s="31">
        <v>72.796586982547211</v>
      </c>
      <c r="AV49" s="30">
        <v>22.760692697503089</v>
      </c>
      <c r="AW49" s="30">
        <v>2.6632451348156883</v>
      </c>
      <c r="AX49" s="30">
        <v>0.19825138986313812</v>
      </c>
      <c r="AY49" s="30">
        <v>9.1361382979010965</v>
      </c>
      <c r="AZ49" s="30">
        <v>51.396064018107168</v>
      </c>
      <c r="BA49" s="31">
        <v>9.9214561677848678</v>
      </c>
      <c r="BB49" s="30">
        <v>4.7791654022070613</v>
      </c>
      <c r="BC49" s="30">
        <v>22.648331768761352</v>
      </c>
      <c r="BD49" s="31">
        <v>3.990068424677748</v>
      </c>
      <c r="BE49" s="62">
        <v>1520.2010334939985</v>
      </c>
      <c r="BF49" s="30">
        <v>39.435206813892101</v>
      </c>
      <c r="BG49" s="30">
        <v>59.448112215346725</v>
      </c>
      <c r="BH49" s="30">
        <v>65.887421333486088</v>
      </c>
      <c r="BI49" s="30">
        <v>21.55830048925694</v>
      </c>
      <c r="BJ49" s="30">
        <v>39.18542941255744</v>
      </c>
      <c r="BK49" s="30">
        <v>337.44738306355151</v>
      </c>
      <c r="BL49" s="31">
        <v>3.4023810583088961E-2</v>
      </c>
      <c r="BM49" s="30">
        <v>212.73158713591465</v>
      </c>
      <c r="BN49" s="30">
        <v>5.9724361069373515</v>
      </c>
      <c r="BO49" s="30">
        <v>0.45913889891264353</v>
      </c>
      <c r="BP49" s="30">
        <v>12.31717430649352</v>
      </c>
      <c r="BQ49" s="30">
        <v>65.836327857604772</v>
      </c>
      <c r="BR49" s="30">
        <v>66.356803483783878</v>
      </c>
      <c r="BS49" s="70">
        <v>10.926156578198839</v>
      </c>
      <c r="BT49" s="70">
        <v>199.84944390647087</v>
      </c>
      <c r="BU49" s="30">
        <v>78.221930908265222</v>
      </c>
      <c r="BV49" s="30">
        <v>3.6191165479660476</v>
      </c>
      <c r="BW49" s="31">
        <v>0.14988879259584542</v>
      </c>
      <c r="BX49" s="30">
        <v>1.4591668854884952</v>
      </c>
      <c r="BY49" s="30">
        <v>0.34310173073765604</v>
      </c>
      <c r="BZ49" s="30">
        <v>13.775785191933641</v>
      </c>
      <c r="CA49" s="30">
        <v>9.3344838596661788</v>
      </c>
      <c r="CB49" s="118">
        <v>5.3312093904926829</v>
      </c>
      <c r="CC49" s="30">
        <v>3.9399716177108361</v>
      </c>
      <c r="CD49" s="119">
        <v>66.03096850864452</v>
      </c>
      <c r="CE49" s="30">
        <v>0</v>
      </c>
      <c r="CF49" s="30">
        <v>0</v>
      </c>
      <c r="CG49" s="31">
        <v>0</v>
      </c>
      <c r="CH49" s="11"/>
      <c r="CI49" s="11"/>
      <c r="CJ49" s="29">
        <v>1477</v>
      </c>
      <c r="CK49" s="30">
        <v>0</v>
      </c>
      <c r="CL49" s="31">
        <v>0</v>
      </c>
      <c r="CM49" s="30">
        <v>566</v>
      </c>
      <c r="CN49" s="30">
        <v>0</v>
      </c>
      <c r="CO49" s="31">
        <v>0</v>
      </c>
      <c r="CP49" s="31">
        <v>39855</v>
      </c>
      <c r="CQ49" s="149">
        <f t="shared" si="10"/>
        <v>41898</v>
      </c>
      <c r="CR49" s="150">
        <f t="shared" si="11"/>
        <v>99416.000000000029</v>
      </c>
      <c r="CS49" s="10"/>
      <c r="CT49" s="12"/>
    </row>
    <row r="50" spans="1:98" x14ac:dyDescent="0.2">
      <c r="A50" s="23" t="s">
        <v>46</v>
      </c>
      <c r="B50" s="94" t="s">
        <v>146</v>
      </c>
      <c r="C50" s="159">
        <f t="shared" si="9"/>
        <v>59329.000000000007</v>
      </c>
      <c r="D50" s="29">
        <v>461.32596447738536</v>
      </c>
      <c r="E50" s="30">
        <v>28.613253071889339</v>
      </c>
      <c r="F50" s="30">
        <v>1.2852036358244447</v>
      </c>
      <c r="G50" s="62">
        <v>48.35827974537532</v>
      </c>
      <c r="H50" s="30">
        <v>535.61667533881689</v>
      </c>
      <c r="I50" s="30">
        <v>74.939193043011969</v>
      </c>
      <c r="J50" s="30">
        <v>151.75705353940725</v>
      </c>
      <c r="K50" s="30">
        <v>1754.3020036803537</v>
      </c>
      <c r="L50" s="30">
        <v>131.91595039043301</v>
      </c>
      <c r="M50" s="30">
        <v>157.63820770982613</v>
      </c>
      <c r="N50" s="30">
        <v>36.431303935600361</v>
      </c>
      <c r="O50" s="30">
        <v>93.854646292327658</v>
      </c>
      <c r="P50" s="30">
        <v>295.47025588865267</v>
      </c>
      <c r="Q50" s="30">
        <v>97.518449660008812</v>
      </c>
      <c r="R50" s="30">
        <v>677.80190600173978</v>
      </c>
      <c r="S50" s="30">
        <v>303.62474482791129</v>
      </c>
      <c r="T50" s="30">
        <v>430.43095653414747</v>
      </c>
      <c r="U50" s="30">
        <v>1645.680305683981</v>
      </c>
      <c r="V50" s="30">
        <v>976.80119630425497</v>
      </c>
      <c r="W50" s="30">
        <v>1226.5629467548952</v>
      </c>
      <c r="X50" s="30">
        <v>1389.9164708964522</v>
      </c>
      <c r="Y50" s="30">
        <v>4553.9956496151972</v>
      </c>
      <c r="Z50" s="30">
        <v>330.91211914763699</v>
      </c>
      <c r="AA50" s="30">
        <v>173.55013329406148</v>
      </c>
      <c r="AB50" s="30">
        <v>96.968019888280125</v>
      </c>
      <c r="AC50" s="31">
        <v>717.84775113500086</v>
      </c>
      <c r="AD50" s="29">
        <v>439.04674293951479</v>
      </c>
      <c r="AE50" s="30">
        <v>15.098878722126653</v>
      </c>
      <c r="AF50" s="30">
        <v>10.407204311454761</v>
      </c>
      <c r="AG50" s="30">
        <v>101.95446543092235</v>
      </c>
      <c r="AH50" s="31">
        <v>1.0014202879059413</v>
      </c>
      <c r="AI50" s="30">
        <v>450.38453587517523</v>
      </c>
      <c r="AJ50" s="30">
        <v>448.11679696060537</v>
      </c>
      <c r="AK50" s="31">
        <v>977.23970725156653</v>
      </c>
      <c r="AL50" s="30">
        <v>164.10744419499468</v>
      </c>
      <c r="AM50" s="30">
        <v>6009.2145542816961</v>
      </c>
      <c r="AN50" s="31">
        <v>1500.3405351305478</v>
      </c>
      <c r="AO50" s="30">
        <v>2050.2085753773808</v>
      </c>
      <c r="AP50" s="30">
        <v>34.661721252369802</v>
      </c>
      <c r="AQ50" s="30">
        <v>5043.022734862102</v>
      </c>
      <c r="AR50" s="30">
        <v>4991.1539965289539</v>
      </c>
      <c r="AS50" s="31">
        <v>56.327642809335366</v>
      </c>
      <c r="AT50" s="30">
        <v>449.94296333783814</v>
      </c>
      <c r="AU50" s="31">
        <v>191.4615391665418</v>
      </c>
      <c r="AV50" s="30">
        <v>214.14332869668527</v>
      </c>
      <c r="AW50" s="30">
        <v>515.31243121428088</v>
      </c>
      <c r="AX50" s="30">
        <v>84.188004974037455</v>
      </c>
      <c r="AY50" s="30">
        <v>359.11604242583792</v>
      </c>
      <c r="AZ50" s="30">
        <v>1460.4798031851271</v>
      </c>
      <c r="BA50" s="31">
        <v>455.05286933625564</v>
      </c>
      <c r="BB50" s="30">
        <v>65.169564476549652</v>
      </c>
      <c r="BC50" s="30">
        <v>25.276383149135874</v>
      </c>
      <c r="BD50" s="31">
        <v>107.0810903685386</v>
      </c>
      <c r="BE50" s="62">
        <v>1168.1931012976174</v>
      </c>
      <c r="BF50" s="30">
        <v>475.34368864378223</v>
      </c>
      <c r="BG50" s="30">
        <v>1430.539139626683</v>
      </c>
      <c r="BH50" s="30">
        <v>1803.3355268845978</v>
      </c>
      <c r="BI50" s="30">
        <v>421.28471964815901</v>
      </c>
      <c r="BJ50" s="30">
        <v>984.6972602053653</v>
      </c>
      <c r="BK50" s="30">
        <v>481.41382030443469</v>
      </c>
      <c r="BL50" s="31">
        <v>101.18263465885644</v>
      </c>
      <c r="BM50" s="30">
        <v>2233.8474613170724</v>
      </c>
      <c r="BN50" s="30">
        <v>67.208263301574092</v>
      </c>
      <c r="BO50" s="30">
        <v>2761.9184411844062</v>
      </c>
      <c r="BP50" s="30">
        <v>10.983219829978557</v>
      </c>
      <c r="BQ50" s="30">
        <v>89.371315879255377</v>
      </c>
      <c r="BR50" s="30">
        <v>484.9235028820778</v>
      </c>
      <c r="BS50" s="70">
        <v>2070.7583502791426</v>
      </c>
      <c r="BT50" s="70">
        <v>1141.3121273551253</v>
      </c>
      <c r="BU50" s="30">
        <v>210.88683186155609</v>
      </c>
      <c r="BV50" s="30">
        <v>12.296008082661416</v>
      </c>
      <c r="BW50" s="31">
        <v>5.9041418680669695</v>
      </c>
      <c r="BX50" s="30">
        <v>311.08527224903162</v>
      </c>
      <c r="BY50" s="30">
        <v>34.666444130165225</v>
      </c>
      <c r="BZ50" s="30">
        <v>94.06748846426396</v>
      </c>
      <c r="CA50" s="30">
        <v>233.63146009888442</v>
      </c>
      <c r="CB50" s="118">
        <v>20.455438222101336</v>
      </c>
      <c r="CC50" s="30">
        <v>17.400754915328427</v>
      </c>
      <c r="CD50" s="119">
        <v>49.663969769860145</v>
      </c>
      <c r="CE50" s="30">
        <v>0</v>
      </c>
      <c r="CF50" s="30">
        <v>0</v>
      </c>
      <c r="CG50" s="31">
        <v>0</v>
      </c>
      <c r="CH50" s="11"/>
      <c r="CI50" s="11"/>
      <c r="CJ50" s="29">
        <v>27160</v>
      </c>
      <c r="CK50" s="30">
        <v>0</v>
      </c>
      <c r="CL50" s="31">
        <v>0</v>
      </c>
      <c r="CM50" s="30">
        <v>1302</v>
      </c>
      <c r="CN50" s="30">
        <v>0</v>
      </c>
      <c r="CO50" s="31">
        <v>0</v>
      </c>
      <c r="CP50" s="31">
        <v>16178</v>
      </c>
      <c r="CQ50" s="149">
        <f t="shared" si="10"/>
        <v>44640</v>
      </c>
      <c r="CR50" s="150">
        <f t="shared" si="11"/>
        <v>103969</v>
      </c>
      <c r="CS50" s="10"/>
      <c r="CT50" s="12"/>
    </row>
    <row r="51" spans="1:98" x14ac:dyDescent="0.2">
      <c r="A51" s="23" t="s">
        <v>47</v>
      </c>
      <c r="B51" s="94" t="s">
        <v>147</v>
      </c>
      <c r="C51" s="159">
        <f t="shared" si="9"/>
        <v>3059907.0000000014</v>
      </c>
      <c r="D51" s="29">
        <v>16507.335128731091</v>
      </c>
      <c r="E51" s="30">
        <v>2113.2619370336415</v>
      </c>
      <c r="F51" s="30">
        <v>29.173381369513418</v>
      </c>
      <c r="G51" s="62">
        <v>3557.5288778221106</v>
      </c>
      <c r="H51" s="30">
        <v>46007.455733553725</v>
      </c>
      <c r="I51" s="30">
        <v>1286.8081566070507</v>
      </c>
      <c r="J51" s="30">
        <v>1875.2572712274953</v>
      </c>
      <c r="K51" s="30">
        <v>159.64821531658794</v>
      </c>
      <c r="L51" s="30">
        <v>8905.9142736175909</v>
      </c>
      <c r="M51" s="30">
        <v>8824.1525980738807</v>
      </c>
      <c r="N51" s="30">
        <v>803.57949957207791</v>
      </c>
      <c r="O51" s="30">
        <v>87398.850067602427</v>
      </c>
      <c r="P51" s="30">
        <v>37702.420480053988</v>
      </c>
      <c r="Q51" s="30">
        <v>1598.553140846137</v>
      </c>
      <c r="R51" s="30">
        <v>28200.165036436305</v>
      </c>
      <c r="S51" s="30">
        <v>10581.477733648364</v>
      </c>
      <c r="T51" s="30">
        <v>30728.43672645259</v>
      </c>
      <c r="U51" s="30">
        <v>17630.920056987139</v>
      </c>
      <c r="V51" s="30">
        <v>10255.869636655263</v>
      </c>
      <c r="W51" s="30">
        <v>5312.714820704271</v>
      </c>
      <c r="X51" s="30">
        <v>8296.5755876822968</v>
      </c>
      <c r="Y51" s="30">
        <v>33997.963659688983</v>
      </c>
      <c r="Z51" s="30">
        <v>466.21808927232399</v>
      </c>
      <c r="AA51" s="30">
        <v>1020.589201884996</v>
      </c>
      <c r="AB51" s="30">
        <v>2371.4389026029462</v>
      </c>
      <c r="AC51" s="31">
        <v>7277.4568175406248</v>
      </c>
      <c r="AD51" s="29">
        <v>161400.37754770333</v>
      </c>
      <c r="AE51" s="30">
        <v>733.59793277984602</v>
      </c>
      <c r="AF51" s="30">
        <v>410.36323095982499</v>
      </c>
      <c r="AG51" s="30">
        <v>11666.144701407557</v>
      </c>
      <c r="AH51" s="31">
        <v>111.24040051882731</v>
      </c>
      <c r="AI51" s="30">
        <v>8648.6673217056905</v>
      </c>
      <c r="AJ51" s="30">
        <v>6911.3539334080888</v>
      </c>
      <c r="AK51" s="31">
        <v>40253.960032281364</v>
      </c>
      <c r="AL51" s="30">
        <v>18819.340000621061</v>
      </c>
      <c r="AM51" s="30">
        <v>194852.3549532787</v>
      </c>
      <c r="AN51" s="31">
        <v>91503.660001479395</v>
      </c>
      <c r="AO51" s="30">
        <v>544808.96605093183</v>
      </c>
      <c r="AP51" s="30">
        <v>15673.388472971432</v>
      </c>
      <c r="AQ51" s="30">
        <v>5207.3160001169535</v>
      </c>
      <c r="AR51" s="30">
        <v>1342027.8782809612</v>
      </c>
      <c r="AS51" s="31">
        <v>8493.8715596179081</v>
      </c>
      <c r="AT51" s="30">
        <v>1210.4924542048454</v>
      </c>
      <c r="AU51" s="31">
        <v>4937.3347045186711</v>
      </c>
      <c r="AV51" s="30">
        <v>1927.9238111274994</v>
      </c>
      <c r="AW51" s="30">
        <v>310.33946762433931</v>
      </c>
      <c r="AX51" s="30">
        <v>68.843688841100146</v>
      </c>
      <c r="AY51" s="30">
        <v>5889.1219969200265</v>
      </c>
      <c r="AZ51" s="30">
        <v>14576.56859465418</v>
      </c>
      <c r="BA51" s="31">
        <v>3185.5434444575235</v>
      </c>
      <c r="BB51" s="30">
        <v>5589.1929775587869</v>
      </c>
      <c r="BC51" s="30">
        <v>1677.1294678425029</v>
      </c>
      <c r="BD51" s="31">
        <v>1149.3870707452936</v>
      </c>
      <c r="BE51" s="62">
        <v>29223.64618798333</v>
      </c>
      <c r="BF51" s="30">
        <v>17042.170627556185</v>
      </c>
      <c r="BG51" s="30">
        <v>11587.823492536094</v>
      </c>
      <c r="BH51" s="30">
        <v>3546.8549033890904</v>
      </c>
      <c r="BI51" s="30">
        <v>1064.1036534020363</v>
      </c>
      <c r="BJ51" s="30">
        <v>6355.0909219675541</v>
      </c>
      <c r="BK51" s="30">
        <v>19687.272702729253</v>
      </c>
      <c r="BL51" s="31">
        <v>8.8346322589100161</v>
      </c>
      <c r="BM51" s="30">
        <v>22391.450746872924</v>
      </c>
      <c r="BN51" s="30">
        <v>2388.383629678774</v>
      </c>
      <c r="BO51" s="30">
        <v>704.86122794061532</v>
      </c>
      <c r="BP51" s="30">
        <v>525.91447500666959</v>
      </c>
      <c r="BQ51" s="30">
        <v>9942.750533563225</v>
      </c>
      <c r="BR51" s="30">
        <v>33192.003522237756</v>
      </c>
      <c r="BS51" s="70">
        <v>24759.724843006567</v>
      </c>
      <c r="BT51" s="70">
        <v>5478.9819784919609</v>
      </c>
      <c r="BU51" s="30">
        <v>1228.6150877311013</v>
      </c>
      <c r="BV51" s="30">
        <v>158.32053609070775</v>
      </c>
      <c r="BW51" s="31">
        <v>85.803155930108375</v>
      </c>
      <c r="BX51" s="30">
        <v>29.736986213690937</v>
      </c>
      <c r="BY51" s="30">
        <v>43.248246502875119</v>
      </c>
      <c r="BZ51" s="30">
        <v>440.27448351724007</v>
      </c>
      <c r="CA51" s="30">
        <v>387.09857140758993</v>
      </c>
      <c r="CB51" s="118">
        <v>472.70847516911442</v>
      </c>
      <c r="CC51" s="30">
        <v>837.56030040220116</v>
      </c>
      <c r="CD51" s="119">
        <v>3369.6429481930941</v>
      </c>
      <c r="CE51" s="30">
        <v>0</v>
      </c>
      <c r="CF51" s="30">
        <v>0</v>
      </c>
      <c r="CG51" s="31">
        <v>0</v>
      </c>
      <c r="CH51" s="11"/>
      <c r="CI51" s="11"/>
      <c r="CJ51" s="29">
        <v>132704</v>
      </c>
      <c r="CK51" s="30">
        <v>821588</v>
      </c>
      <c r="CL51" s="31">
        <v>0</v>
      </c>
      <c r="CM51" s="30">
        <v>0</v>
      </c>
      <c r="CN51" s="30">
        <v>0</v>
      </c>
      <c r="CO51" s="31">
        <v>0</v>
      </c>
      <c r="CP51" s="31">
        <v>109241</v>
      </c>
      <c r="CQ51" s="149">
        <f t="shared" si="10"/>
        <v>1063533</v>
      </c>
      <c r="CR51" s="150">
        <f t="shared" si="11"/>
        <v>4123440.0000000014</v>
      </c>
      <c r="CS51" s="10"/>
      <c r="CT51" s="12"/>
    </row>
    <row r="52" spans="1:98" x14ac:dyDescent="0.2">
      <c r="A52" s="23" t="s">
        <v>48</v>
      </c>
      <c r="B52" s="94" t="s">
        <v>148</v>
      </c>
      <c r="C52" s="159">
        <f t="shared" si="9"/>
        <v>538755.99999999988</v>
      </c>
      <c r="D52" s="29">
        <v>1389.4487383313669</v>
      </c>
      <c r="E52" s="30">
        <v>212.26244383053535</v>
      </c>
      <c r="F52" s="30">
        <v>7.6214901141480746</v>
      </c>
      <c r="G52" s="62">
        <v>176.20252058202217</v>
      </c>
      <c r="H52" s="30">
        <v>3479.1761080304705</v>
      </c>
      <c r="I52" s="30">
        <v>880.87302842497877</v>
      </c>
      <c r="J52" s="30">
        <v>787.35219198128391</v>
      </c>
      <c r="K52" s="30">
        <v>664.96818411492029</v>
      </c>
      <c r="L52" s="30">
        <v>626.77519947063502</v>
      </c>
      <c r="M52" s="30">
        <v>596.2818938305129</v>
      </c>
      <c r="N52" s="30">
        <v>2821.4305229341185</v>
      </c>
      <c r="O52" s="30">
        <v>460.84273477676754</v>
      </c>
      <c r="P52" s="30">
        <v>727.924243790182</v>
      </c>
      <c r="Q52" s="30">
        <v>377.54160278126858</v>
      </c>
      <c r="R52" s="30">
        <v>563.90777693947689</v>
      </c>
      <c r="S52" s="30">
        <v>647.52203846196699</v>
      </c>
      <c r="T52" s="30">
        <v>504.44892491201955</v>
      </c>
      <c r="U52" s="30">
        <v>1828.6607871525925</v>
      </c>
      <c r="V52" s="30">
        <v>1703.4072161756051</v>
      </c>
      <c r="W52" s="30">
        <v>659.55519010478633</v>
      </c>
      <c r="X52" s="30">
        <v>2012.7596299842849</v>
      </c>
      <c r="Y52" s="30">
        <v>4831.8575554908384</v>
      </c>
      <c r="Z52" s="30">
        <v>144.64783603016079</v>
      </c>
      <c r="AA52" s="30">
        <v>646.55801328092616</v>
      </c>
      <c r="AB52" s="30">
        <v>1064.5724893548613</v>
      </c>
      <c r="AC52" s="31">
        <v>938.75666937226481</v>
      </c>
      <c r="AD52" s="29">
        <v>7333.3353895738228</v>
      </c>
      <c r="AE52" s="30">
        <v>1400.4998731039457</v>
      </c>
      <c r="AF52" s="30">
        <v>856.78478340601521</v>
      </c>
      <c r="AG52" s="30">
        <v>539.87207632139655</v>
      </c>
      <c r="AH52" s="31">
        <v>12.530014157725638</v>
      </c>
      <c r="AI52" s="30">
        <v>1172.8605390015264</v>
      </c>
      <c r="AJ52" s="30">
        <v>927.18165756016674</v>
      </c>
      <c r="AK52" s="31">
        <v>2569.261569443704</v>
      </c>
      <c r="AL52" s="30">
        <v>1277.3676630256857</v>
      </c>
      <c r="AM52" s="30">
        <v>26302.902325031071</v>
      </c>
      <c r="AN52" s="31">
        <v>38878.556537181968</v>
      </c>
      <c r="AO52" s="30">
        <v>34535.280364799946</v>
      </c>
      <c r="AP52" s="30">
        <v>43.027176008645341</v>
      </c>
      <c r="AQ52" s="30">
        <v>7.6357357516338578</v>
      </c>
      <c r="AR52" s="30">
        <v>6755.9434717411013</v>
      </c>
      <c r="AS52" s="31">
        <v>239334.19333458855</v>
      </c>
      <c r="AT52" s="30">
        <v>593.41520119244467</v>
      </c>
      <c r="AU52" s="31">
        <v>1634.0282594027908</v>
      </c>
      <c r="AV52" s="30">
        <v>3270.1680861177183</v>
      </c>
      <c r="AW52" s="30">
        <v>310.19990982177944</v>
      </c>
      <c r="AX52" s="30">
        <v>4843.484565793201</v>
      </c>
      <c r="AY52" s="30">
        <v>15935.947417739375</v>
      </c>
      <c r="AZ52" s="30">
        <v>4035.9781852363144</v>
      </c>
      <c r="BA52" s="31">
        <v>2309.8292068932087</v>
      </c>
      <c r="BB52" s="30">
        <v>20418.30509999736</v>
      </c>
      <c r="BC52" s="30">
        <v>14972.278210440658</v>
      </c>
      <c r="BD52" s="31">
        <v>1664.4518462658434</v>
      </c>
      <c r="BE52" s="62">
        <v>3951.4651280462322</v>
      </c>
      <c r="BF52" s="30">
        <v>1407.3981192796077</v>
      </c>
      <c r="BG52" s="30">
        <v>2365.5632143668613</v>
      </c>
      <c r="BH52" s="30">
        <v>990.33711161758447</v>
      </c>
      <c r="BI52" s="30">
        <v>407.02347998711502</v>
      </c>
      <c r="BJ52" s="30">
        <v>2575.9229363672189</v>
      </c>
      <c r="BK52" s="30">
        <v>774.15559474447184</v>
      </c>
      <c r="BL52" s="31">
        <v>58.771274740836766</v>
      </c>
      <c r="BM52" s="30">
        <v>1118.4896436751458</v>
      </c>
      <c r="BN52" s="30">
        <v>555.86999642540729</v>
      </c>
      <c r="BO52" s="30">
        <v>133.47917402861978</v>
      </c>
      <c r="BP52" s="30">
        <v>499.32245140591829</v>
      </c>
      <c r="BQ52" s="30">
        <v>3402.5042658480729</v>
      </c>
      <c r="BR52" s="30">
        <v>6287.8393918721504</v>
      </c>
      <c r="BS52" s="70">
        <v>44152.039843124221</v>
      </c>
      <c r="BT52" s="70">
        <v>2310.7175330703631</v>
      </c>
      <c r="BU52" s="30">
        <v>1292.9290521859214</v>
      </c>
      <c r="BV52" s="30">
        <v>281.2433818994499</v>
      </c>
      <c r="BW52" s="31">
        <v>2091.4540181581806</v>
      </c>
      <c r="BX52" s="30">
        <v>74.353508529761456</v>
      </c>
      <c r="BY52" s="30">
        <v>195.46820807086129</v>
      </c>
      <c r="BZ52" s="30">
        <v>1967.5569393001686</v>
      </c>
      <c r="CA52" s="30">
        <v>101.00287025995823</v>
      </c>
      <c r="CB52" s="118">
        <v>164.9234672158849</v>
      </c>
      <c r="CC52" s="30">
        <v>174.398408884058</v>
      </c>
      <c r="CD52" s="119">
        <v>731.09745704537909</v>
      </c>
      <c r="CE52" s="30">
        <v>0</v>
      </c>
      <c r="CF52" s="30">
        <v>0</v>
      </c>
      <c r="CG52" s="31">
        <v>0</v>
      </c>
      <c r="CH52" s="11"/>
      <c r="CI52" s="11"/>
      <c r="CJ52" s="29">
        <v>153313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31">
        <v>111907</v>
      </c>
      <c r="CQ52" s="149">
        <f t="shared" si="10"/>
        <v>265220</v>
      </c>
      <c r="CR52" s="150">
        <f t="shared" si="11"/>
        <v>803975.99999999988</v>
      </c>
      <c r="CS52" s="10"/>
      <c r="CT52" s="12"/>
    </row>
    <row r="53" spans="1:98" x14ac:dyDescent="0.2">
      <c r="A53" s="22" t="s">
        <v>49</v>
      </c>
      <c r="B53" s="95" t="s">
        <v>149</v>
      </c>
      <c r="C53" s="160">
        <f t="shared" si="9"/>
        <v>336569.00000000012</v>
      </c>
      <c r="D53" s="32">
        <v>689.5531698278653</v>
      </c>
      <c r="E53" s="33">
        <v>372.13554465704482</v>
      </c>
      <c r="F53" s="33">
        <v>74.851971710468035</v>
      </c>
      <c r="G53" s="63">
        <v>504.69024011846079</v>
      </c>
      <c r="H53" s="33">
        <v>3821.9723413580805</v>
      </c>
      <c r="I53" s="33">
        <v>120.14213115688136</v>
      </c>
      <c r="J53" s="33">
        <v>165.36293589080276</v>
      </c>
      <c r="K53" s="33">
        <v>62.783162005236981</v>
      </c>
      <c r="L53" s="33">
        <v>2587.8573192562476</v>
      </c>
      <c r="M53" s="33">
        <v>633.09139807468625</v>
      </c>
      <c r="N53" s="33">
        <v>451.0155298586327</v>
      </c>
      <c r="O53" s="33">
        <v>128.5151470311018</v>
      </c>
      <c r="P53" s="33">
        <v>674.51908749236134</v>
      </c>
      <c r="Q53" s="33">
        <v>408.50866869768771</v>
      </c>
      <c r="R53" s="33">
        <v>990.23679309139368</v>
      </c>
      <c r="S53" s="33">
        <v>648.01359693978156</v>
      </c>
      <c r="T53" s="33">
        <v>977.36348894031596</v>
      </c>
      <c r="U53" s="33">
        <v>6684.7601371540432</v>
      </c>
      <c r="V53" s="33">
        <v>1154.1729594276426</v>
      </c>
      <c r="W53" s="33">
        <v>2509.3326476692309</v>
      </c>
      <c r="X53" s="33">
        <v>4078.0337445833188</v>
      </c>
      <c r="Y53" s="33">
        <v>4584.8740210182414</v>
      </c>
      <c r="Z53" s="33">
        <v>409.77498276992497</v>
      </c>
      <c r="AA53" s="33">
        <v>632.06160310693053</v>
      </c>
      <c r="AB53" s="33">
        <v>447.85316703469942</v>
      </c>
      <c r="AC53" s="34">
        <v>5573.2954348277935</v>
      </c>
      <c r="AD53" s="32">
        <v>779.02876866521865</v>
      </c>
      <c r="AE53" s="33">
        <v>77.819902896767402</v>
      </c>
      <c r="AF53" s="33">
        <v>209.141806667293</v>
      </c>
      <c r="AG53" s="33">
        <v>1250.6303307733833</v>
      </c>
      <c r="AH53" s="34">
        <v>12.519384705246761</v>
      </c>
      <c r="AI53" s="33">
        <v>8074.8583586642108</v>
      </c>
      <c r="AJ53" s="33">
        <v>18616.102733806325</v>
      </c>
      <c r="AK53" s="34">
        <v>15934.53013417556</v>
      </c>
      <c r="AL53" s="33">
        <v>1527.5181261443424</v>
      </c>
      <c r="AM53" s="33">
        <v>18894.829679128918</v>
      </c>
      <c r="AN53" s="34">
        <v>14627.041164314918</v>
      </c>
      <c r="AO53" s="33">
        <v>24113.194841112549</v>
      </c>
      <c r="AP53" s="33">
        <v>141.76659506135186</v>
      </c>
      <c r="AQ53" s="33">
        <v>2418.8810415242529</v>
      </c>
      <c r="AR53" s="33">
        <v>13717.220656145959</v>
      </c>
      <c r="AS53" s="34">
        <v>234.70638659510195</v>
      </c>
      <c r="AT53" s="33">
        <v>15172.716414979939</v>
      </c>
      <c r="AU53" s="34">
        <v>4488.4385523474712</v>
      </c>
      <c r="AV53" s="33">
        <v>1420.7801003516588</v>
      </c>
      <c r="AW53" s="33">
        <v>412.23630302063344</v>
      </c>
      <c r="AX53" s="33">
        <v>281.58075009440262</v>
      </c>
      <c r="AY53" s="33">
        <v>558.50881478206247</v>
      </c>
      <c r="AZ53" s="33">
        <v>5812.1549417734914</v>
      </c>
      <c r="BA53" s="34">
        <v>1985.3860343726808</v>
      </c>
      <c r="BB53" s="33">
        <v>974.05515170379999</v>
      </c>
      <c r="BC53" s="33">
        <v>771.19187458359863</v>
      </c>
      <c r="BD53" s="34">
        <v>1084.7267889258353</v>
      </c>
      <c r="BE53" s="63">
        <v>9413.611519830607</v>
      </c>
      <c r="BF53" s="33">
        <v>9173.5199027685303</v>
      </c>
      <c r="BG53" s="33">
        <v>6926.3327917397291</v>
      </c>
      <c r="BH53" s="33">
        <v>4638.3329688747344</v>
      </c>
      <c r="BI53" s="33">
        <v>2027.7679736553566</v>
      </c>
      <c r="BJ53" s="33">
        <v>3758.1315171599695</v>
      </c>
      <c r="BK53" s="33">
        <v>937.65294570529625</v>
      </c>
      <c r="BL53" s="34">
        <v>37.939274269230395</v>
      </c>
      <c r="BM53" s="33">
        <v>981.94627445378637</v>
      </c>
      <c r="BN53" s="33">
        <v>25908.522957470497</v>
      </c>
      <c r="BO53" s="33">
        <v>27471.469392018073</v>
      </c>
      <c r="BP53" s="33">
        <v>52.54287546674302</v>
      </c>
      <c r="BQ53" s="33">
        <v>588.57832991192163</v>
      </c>
      <c r="BR53" s="33">
        <v>4553.9381191483535</v>
      </c>
      <c r="BS53" s="71">
        <v>12449.837874355249</v>
      </c>
      <c r="BT53" s="71">
        <v>14003.052864508427</v>
      </c>
      <c r="BU53" s="33">
        <v>8619.8253445705377</v>
      </c>
      <c r="BV53" s="33">
        <v>2760.0964054132692</v>
      </c>
      <c r="BW53" s="34">
        <v>1906.0750491126014</v>
      </c>
      <c r="BX53" s="33">
        <v>612.60085789199297</v>
      </c>
      <c r="BY53" s="33">
        <v>363.54456781566176</v>
      </c>
      <c r="BZ53" s="33">
        <v>1949.8705093134008</v>
      </c>
      <c r="CA53" s="33">
        <v>1654.7121326511583</v>
      </c>
      <c r="CB53" s="120">
        <v>2493.9987871976787</v>
      </c>
      <c r="CC53" s="33">
        <v>96.569036407242208</v>
      </c>
      <c r="CD53" s="121">
        <v>212.19286727409525</v>
      </c>
      <c r="CE53" s="33">
        <v>0</v>
      </c>
      <c r="CF53" s="33">
        <v>0</v>
      </c>
      <c r="CG53" s="34">
        <v>0</v>
      </c>
      <c r="CH53" s="11"/>
      <c r="CI53" s="11"/>
      <c r="CJ53" s="32">
        <v>410659</v>
      </c>
      <c r="CK53" s="33">
        <v>15415</v>
      </c>
      <c r="CL53" s="34">
        <v>0</v>
      </c>
      <c r="CM53" s="33">
        <v>0</v>
      </c>
      <c r="CN53" s="33">
        <v>0</v>
      </c>
      <c r="CO53" s="34">
        <v>0</v>
      </c>
      <c r="CP53" s="34">
        <v>83897</v>
      </c>
      <c r="CQ53" s="151">
        <f t="shared" si="10"/>
        <v>509971</v>
      </c>
      <c r="CR53" s="152">
        <f t="shared" si="11"/>
        <v>846540.00000000012</v>
      </c>
      <c r="CS53" s="10"/>
      <c r="CT53" s="12"/>
    </row>
    <row r="54" spans="1:98" x14ac:dyDescent="0.2">
      <c r="A54" s="23" t="s">
        <v>50</v>
      </c>
      <c r="B54" s="94" t="s">
        <v>150</v>
      </c>
      <c r="C54" s="159">
        <f t="shared" si="9"/>
        <v>76023.000000000015</v>
      </c>
      <c r="D54" s="29">
        <v>128.32926784434136</v>
      </c>
      <c r="E54" s="30">
        <v>18.009752722134543</v>
      </c>
      <c r="F54" s="30">
        <v>91.317625791187879</v>
      </c>
      <c r="G54" s="62">
        <v>35.249128332165654</v>
      </c>
      <c r="H54" s="30">
        <v>608.41980175189428</v>
      </c>
      <c r="I54" s="30">
        <v>14.016994706223736</v>
      </c>
      <c r="J54" s="30">
        <v>10.739726371581021</v>
      </c>
      <c r="K54" s="30">
        <v>1.0119185084985216</v>
      </c>
      <c r="L54" s="30">
        <v>90.510963122373269</v>
      </c>
      <c r="M54" s="30">
        <v>79.340017338991743</v>
      </c>
      <c r="N54" s="30">
        <v>62.181386622241519</v>
      </c>
      <c r="O54" s="30">
        <v>44.145454566805753</v>
      </c>
      <c r="P54" s="30">
        <v>74.864746122193822</v>
      </c>
      <c r="Q54" s="30">
        <v>39.146198892877479</v>
      </c>
      <c r="R54" s="30">
        <v>88.046028689556266</v>
      </c>
      <c r="S54" s="30">
        <v>180.24953464412962</v>
      </c>
      <c r="T54" s="30">
        <v>16.897174458219173</v>
      </c>
      <c r="U54" s="30">
        <v>97.243401355558362</v>
      </c>
      <c r="V54" s="30">
        <v>85.875125519852475</v>
      </c>
      <c r="W54" s="30">
        <v>46.877126379713339</v>
      </c>
      <c r="X54" s="30">
        <v>82.816255020674177</v>
      </c>
      <c r="Y54" s="30">
        <v>393.34410466516795</v>
      </c>
      <c r="Z54" s="30">
        <v>3.6396388830456434</v>
      </c>
      <c r="AA54" s="30">
        <v>42.357036402059627</v>
      </c>
      <c r="AB54" s="30">
        <v>43.048461975588431</v>
      </c>
      <c r="AC54" s="31">
        <v>189.60700532091224</v>
      </c>
      <c r="AD54" s="29">
        <v>271.42621308189507</v>
      </c>
      <c r="AE54" s="30">
        <v>52.004714922616344</v>
      </c>
      <c r="AF54" s="30">
        <v>12.364375431752672</v>
      </c>
      <c r="AG54" s="30">
        <v>588.49593087255494</v>
      </c>
      <c r="AH54" s="31">
        <v>5.511005916203513</v>
      </c>
      <c r="AI54" s="30">
        <v>286.66245729896343</v>
      </c>
      <c r="AJ54" s="30">
        <v>367.17490598075</v>
      </c>
      <c r="AK54" s="31">
        <v>807.74714948396229</v>
      </c>
      <c r="AL54" s="30">
        <v>1715.7562252986713</v>
      </c>
      <c r="AM54" s="30">
        <v>1448.6867859439105</v>
      </c>
      <c r="AN54" s="31">
        <v>1753.8078800236826</v>
      </c>
      <c r="AO54" s="30">
        <v>19663.342811235652</v>
      </c>
      <c r="AP54" s="30">
        <v>4.2892093950187</v>
      </c>
      <c r="AQ54" s="30">
        <v>9.8588018526124586</v>
      </c>
      <c r="AR54" s="30">
        <v>980.35785525438382</v>
      </c>
      <c r="AS54" s="31">
        <v>80.565741524963698</v>
      </c>
      <c r="AT54" s="30">
        <v>452.19968343173514</v>
      </c>
      <c r="AU54" s="31">
        <v>1945.5183528420639</v>
      </c>
      <c r="AV54" s="30">
        <v>80.294552129006945</v>
      </c>
      <c r="AW54" s="30">
        <v>40.122592858315201</v>
      </c>
      <c r="AX54" s="30">
        <v>12.71803745858165</v>
      </c>
      <c r="AY54" s="30">
        <v>49.659391883505762</v>
      </c>
      <c r="AZ54" s="30">
        <v>248.3767849099369</v>
      </c>
      <c r="BA54" s="31">
        <v>172.10011374289414</v>
      </c>
      <c r="BB54" s="30">
        <v>173.20987559129111</v>
      </c>
      <c r="BC54" s="30">
        <v>67.590225705008706</v>
      </c>
      <c r="BD54" s="31">
        <v>113.00254054865836</v>
      </c>
      <c r="BE54" s="62">
        <v>794.16678738532119</v>
      </c>
      <c r="BF54" s="30">
        <v>178.54368242784699</v>
      </c>
      <c r="BG54" s="30">
        <v>373.41045835649084</v>
      </c>
      <c r="BH54" s="30">
        <v>295.24303002476029</v>
      </c>
      <c r="BI54" s="30">
        <v>1286.7571201768858</v>
      </c>
      <c r="BJ54" s="30">
        <v>186.48423382979342</v>
      </c>
      <c r="BK54" s="30">
        <v>96.2327268030364</v>
      </c>
      <c r="BL54" s="31">
        <v>10.205908274509108</v>
      </c>
      <c r="BM54" s="30">
        <v>276.43130357403436</v>
      </c>
      <c r="BN54" s="30">
        <v>40.451136156271765</v>
      </c>
      <c r="BO54" s="30">
        <v>10.925234218800245</v>
      </c>
      <c r="BP54" s="30">
        <v>8.9747251420615797</v>
      </c>
      <c r="BQ54" s="30">
        <v>224.82178681361566</v>
      </c>
      <c r="BR54" s="30">
        <v>378.69170909766859</v>
      </c>
      <c r="BS54" s="70">
        <v>7160.1367859954044</v>
      </c>
      <c r="BT54" s="70">
        <v>19286.397231125564</v>
      </c>
      <c r="BU54" s="30">
        <v>3544.2898191561676</v>
      </c>
      <c r="BV54" s="30">
        <v>3262.830624958744</v>
      </c>
      <c r="BW54" s="31">
        <v>382.33240587364327</v>
      </c>
      <c r="BX54" s="30">
        <v>484.0061178177005</v>
      </c>
      <c r="BY54" s="30">
        <v>469.49693006690615</v>
      </c>
      <c r="BZ54" s="30">
        <v>89.569119454694658</v>
      </c>
      <c r="CA54" s="30">
        <v>299.54159428667936</v>
      </c>
      <c r="CB54" s="118">
        <v>2844.0429788842689</v>
      </c>
      <c r="CC54" s="30">
        <v>17.655873073528625</v>
      </c>
      <c r="CD54" s="119">
        <v>51.232586399023489</v>
      </c>
      <c r="CE54" s="30">
        <v>0</v>
      </c>
      <c r="CF54" s="30">
        <v>0</v>
      </c>
      <c r="CG54" s="31">
        <v>0</v>
      </c>
      <c r="CH54" s="11"/>
      <c r="CI54" s="11"/>
      <c r="CJ54" s="29">
        <v>1431527</v>
      </c>
      <c r="CK54" s="30">
        <v>5595</v>
      </c>
      <c r="CL54" s="31">
        <v>610</v>
      </c>
      <c r="CM54" s="30">
        <v>0</v>
      </c>
      <c r="CN54" s="30">
        <v>0</v>
      </c>
      <c r="CO54" s="31">
        <v>0</v>
      </c>
      <c r="CP54" s="31">
        <v>201215</v>
      </c>
      <c r="CQ54" s="149">
        <f t="shared" si="10"/>
        <v>1638947</v>
      </c>
      <c r="CR54" s="150">
        <f t="shared" si="11"/>
        <v>1714970</v>
      </c>
      <c r="CS54" s="10"/>
      <c r="CT54" s="12"/>
    </row>
    <row r="55" spans="1:98" x14ac:dyDescent="0.2">
      <c r="A55" s="22" t="s">
        <v>51</v>
      </c>
      <c r="B55" s="95" t="s">
        <v>151</v>
      </c>
      <c r="C55" s="160">
        <f t="shared" si="9"/>
        <v>220469.00000000006</v>
      </c>
      <c r="D55" s="32">
        <v>473.35420935356404</v>
      </c>
      <c r="E55" s="33">
        <v>246.65742279159574</v>
      </c>
      <c r="F55" s="33">
        <v>92.480382480789416</v>
      </c>
      <c r="G55" s="63">
        <v>141.50468398411888</v>
      </c>
      <c r="H55" s="33">
        <v>1001.3651605638747</v>
      </c>
      <c r="I55" s="33">
        <v>128.40600450595991</v>
      </c>
      <c r="J55" s="33">
        <v>49.62651644696458</v>
      </c>
      <c r="K55" s="33">
        <v>122.93077850773849</v>
      </c>
      <c r="L55" s="33">
        <v>101.41160259813037</v>
      </c>
      <c r="M55" s="33">
        <v>230.47938302014569</v>
      </c>
      <c r="N55" s="33">
        <v>708.29053311267069</v>
      </c>
      <c r="O55" s="33">
        <v>69.186222348433205</v>
      </c>
      <c r="P55" s="33">
        <v>329.66583603718641</v>
      </c>
      <c r="Q55" s="33">
        <v>111.36806839280246</v>
      </c>
      <c r="R55" s="33">
        <v>365.19623176814088</v>
      </c>
      <c r="S55" s="33">
        <v>325.20095985550341</v>
      </c>
      <c r="T55" s="33">
        <v>1018.9512927716142</v>
      </c>
      <c r="U55" s="33">
        <v>1351.6948048505481</v>
      </c>
      <c r="V55" s="33">
        <v>3050.4202559908963</v>
      </c>
      <c r="W55" s="33">
        <v>443.5280026276555</v>
      </c>
      <c r="X55" s="33">
        <v>1346.2655961039511</v>
      </c>
      <c r="Y55" s="33">
        <v>701.20463231316398</v>
      </c>
      <c r="Z55" s="33">
        <v>28.901571354470889</v>
      </c>
      <c r="AA55" s="33">
        <v>113.3208848907029</v>
      </c>
      <c r="AB55" s="33">
        <v>167.4603583971687</v>
      </c>
      <c r="AC55" s="34">
        <v>577.07599631617541</v>
      </c>
      <c r="AD55" s="32">
        <v>1294.8222600802135</v>
      </c>
      <c r="AE55" s="33">
        <v>847.11093962652126</v>
      </c>
      <c r="AF55" s="33">
        <v>506.32174323050123</v>
      </c>
      <c r="AG55" s="33">
        <v>271.84724263454814</v>
      </c>
      <c r="AH55" s="34">
        <v>3.7531832486722108</v>
      </c>
      <c r="AI55" s="33">
        <v>419.7233995917972</v>
      </c>
      <c r="AJ55" s="33">
        <v>779.85718380433229</v>
      </c>
      <c r="AK55" s="34">
        <v>1094.8648635707259</v>
      </c>
      <c r="AL55" s="33">
        <v>525.88095451059723</v>
      </c>
      <c r="AM55" s="33">
        <v>11685.332501796573</v>
      </c>
      <c r="AN55" s="34">
        <v>6900.2752220589009</v>
      </c>
      <c r="AO55" s="33">
        <v>876.55359803352701</v>
      </c>
      <c r="AP55" s="33">
        <v>2.1069611171840825</v>
      </c>
      <c r="AQ55" s="33">
        <v>14.306162569533445</v>
      </c>
      <c r="AR55" s="33">
        <v>509.99684464975104</v>
      </c>
      <c r="AS55" s="34">
        <v>440.17046026010792</v>
      </c>
      <c r="AT55" s="33">
        <v>303.96820351677695</v>
      </c>
      <c r="AU55" s="34">
        <v>532.87881624326383</v>
      </c>
      <c r="AV55" s="33">
        <v>9890.1458058418466</v>
      </c>
      <c r="AW55" s="33">
        <v>137.72349520621157</v>
      </c>
      <c r="AX55" s="33">
        <v>1873.9981154785855</v>
      </c>
      <c r="AY55" s="33">
        <v>1395.7621836296223</v>
      </c>
      <c r="AZ55" s="33">
        <v>80260.044342631809</v>
      </c>
      <c r="BA55" s="34">
        <v>19924.787159998934</v>
      </c>
      <c r="BB55" s="33">
        <v>6385.6261178428149</v>
      </c>
      <c r="BC55" s="33">
        <v>1052.7577586715806</v>
      </c>
      <c r="BD55" s="34">
        <v>2804.9320616430041</v>
      </c>
      <c r="BE55" s="63">
        <v>1863.2486481243745</v>
      </c>
      <c r="BF55" s="33">
        <v>1713.1107486694584</v>
      </c>
      <c r="BG55" s="33">
        <v>3791.989978603307</v>
      </c>
      <c r="BH55" s="33">
        <v>2715.4115469524108</v>
      </c>
      <c r="BI55" s="33">
        <v>3295.0741518713426</v>
      </c>
      <c r="BJ55" s="33">
        <v>7414.0375698192838</v>
      </c>
      <c r="BK55" s="33">
        <v>969.85809667153239</v>
      </c>
      <c r="BL55" s="34">
        <v>13.01426722130358</v>
      </c>
      <c r="BM55" s="33">
        <v>333.70082436765233</v>
      </c>
      <c r="BN55" s="33">
        <v>150.81648631539773</v>
      </c>
      <c r="BO55" s="33">
        <v>100.41495973460025</v>
      </c>
      <c r="BP55" s="33">
        <v>220.669072739265</v>
      </c>
      <c r="BQ55" s="33">
        <v>90.687142448062744</v>
      </c>
      <c r="BR55" s="33">
        <v>1798.0391291037843</v>
      </c>
      <c r="BS55" s="71">
        <v>16954.850827966471</v>
      </c>
      <c r="BT55" s="71">
        <v>5897.6073925252595</v>
      </c>
      <c r="BU55" s="33">
        <v>1290.1082994501601</v>
      </c>
      <c r="BV55" s="33">
        <v>417.25474533019957</v>
      </c>
      <c r="BW55" s="34">
        <v>108.18641431073581</v>
      </c>
      <c r="BX55" s="33">
        <v>169.04795804751475</v>
      </c>
      <c r="BY55" s="33">
        <v>659.87417927386093</v>
      </c>
      <c r="BZ55" s="33">
        <v>3106.5301964570685</v>
      </c>
      <c r="CA55" s="33">
        <v>135.15166450263746</v>
      </c>
      <c r="CB55" s="120">
        <v>2859.4051953528187</v>
      </c>
      <c r="CC55" s="33">
        <v>53.719498036254578</v>
      </c>
      <c r="CD55" s="121">
        <v>315.69603323338504</v>
      </c>
      <c r="CE55" s="33">
        <v>0</v>
      </c>
      <c r="CF55" s="33">
        <v>0</v>
      </c>
      <c r="CG55" s="34">
        <v>0</v>
      </c>
      <c r="CH55" s="11"/>
      <c r="CI55" s="11"/>
      <c r="CJ55" s="32">
        <v>347989</v>
      </c>
      <c r="CK55" s="33">
        <v>1059</v>
      </c>
      <c r="CL55" s="34">
        <v>0</v>
      </c>
      <c r="CM55" s="33">
        <v>137396</v>
      </c>
      <c r="CN55" s="33">
        <v>13640</v>
      </c>
      <c r="CO55" s="34">
        <v>0</v>
      </c>
      <c r="CP55" s="34">
        <v>155381</v>
      </c>
      <c r="CQ55" s="151">
        <f t="shared" si="10"/>
        <v>655465</v>
      </c>
      <c r="CR55" s="152">
        <f t="shared" si="11"/>
        <v>875934</v>
      </c>
      <c r="CS55" s="10"/>
      <c r="CT55" s="12"/>
    </row>
    <row r="56" spans="1:98" x14ac:dyDescent="0.2">
      <c r="A56" s="23" t="s">
        <v>52</v>
      </c>
      <c r="B56" s="94" t="s">
        <v>152</v>
      </c>
      <c r="C56" s="159">
        <f t="shared" si="9"/>
        <v>71090.999999999985</v>
      </c>
      <c r="D56" s="29">
        <v>22.042319371001788</v>
      </c>
      <c r="E56" s="30">
        <v>1.3550394764640616</v>
      </c>
      <c r="F56" s="30">
        <v>7.1951669413751649</v>
      </c>
      <c r="G56" s="62">
        <v>2.1809608567513021</v>
      </c>
      <c r="H56" s="30">
        <v>565.59279737318036</v>
      </c>
      <c r="I56" s="30">
        <v>13.416125979566973</v>
      </c>
      <c r="J56" s="30">
        <v>0.83157635194408985</v>
      </c>
      <c r="K56" s="30">
        <v>26.362926359894367</v>
      </c>
      <c r="L56" s="30">
        <v>1.9075754672185457</v>
      </c>
      <c r="M56" s="30">
        <v>53.013475764745024</v>
      </c>
      <c r="N56" s="30">
        <v>1133.0227766220451</v>
      </c>
      <c r="O56" s="30">
        <v>3.8614530088061376</v>
      </c>
      <c r="P56" s="30">
        <v>7.4136776042972894</v>
      </c>
      <c r="Q56" s="30">
        <v>6.2808371533289371</v>
      </c>
      <c r="R56" s="30">
        <v>12.596527074201695</v>
      </c>
      <c r="S56" s="30">
        <v>2.1601001221576301</v>
      </c>
      <c r="T56" s="30">
        <v>4.077483081438908</v>
      </c>
      <c r="U56" s="30">
        <v>29.885134544639499</v>
      </c>
      <c r="V56" s="30">
        <v>2179.497112636127</v>
      </c>
      <c r="W56" s="30">
        <v>56.001876497090471</v>
      </c>
      <c r="X56" s="30">
        <v>15.722373102473631</v>
      </c>
      <c r="Y56" s="30">
        <v>32.375025904227954</v>
      </c>
      <c r="Z56" s="30">
        <v>0.18758970690804627</v>
      </c>
      <c r="AA56" s="30">
        <v>5.5187567091783869</v>
      </c>
      <c r="AB56" s="30">
        <v>14.576966217124243</v>
      </c>
      <c r="AC56" s="31">
        <v>25.138815378958093</v>
      </c>
      <c r="AD56" s="29">
        <v>19.429534626575926</v>
      </c>
      <c r="AE56" s="30">
        <v>1.8383766233874637</v>
      </c>
      <c r="AF56" s="30">
        <v>1.0417064670886216</v>
      </c>
      <c r="AG56" s="30">
        <v>79.591578604058071</v>
      </c>
      <c r="AH56" s="31">
        <v>0.71336119531866393</v>
      </c>
      <c r="AI56" s="30">
        <v>28.906287844428352</v>
      </c>
      <c r="AJ56" s="30">
        <v>15.9760493318191</v>
      </c>
      <c r="AK56" s="31">
        <v>86.309483080006601</v>
      </c>
      <c r="AL56" s="30">
        <v>8.2659493940988895</v>
      </c>
      <c r="AM56" s="30">
        <v>1550.8896383294377</v>
      </c>
      <c r="AN56" s="31">
        <v>870.92161644413136</v>
      </c>
      <c r="AO56" s="30">
        <v>347.10377799039799</v>
      </c>
      <c r="AP56" s="30">
        <v>4.3494801115114251E-2</v>
      </c>
      <c r="AQ56" s="30">
        <v>0.70680710344602704</v>
      </c>
      <c r="AR56" s="30">
        <v>64.724342377651681</v>
      </c>
      <c r="AS56" s="31">
        <v>4.6949425184967915</v>
      </c>
      <c r="AT56" s="30">
        <v>60.394371453388445</v>
      </c>
      <c r="AU56" s="31">
        <v>313.06084703265401</v>
      </c>
      <c r="AV56" s="30">
        <v>2121.1611998613939</v>
      </c>
      <c r="AW56" s="30">
        <v>23692.248059376587</v>
      </c>
      <c r="AX56" s="30">
        <v>15055.310055790949</v>
      </c>
      <c r="AY56" s="30">
        <v>2903.2217612589293</v>
      </c>
      <c r="AZ56" s="30">
        <v>545.17405406976673</v>
      </c>
      <c r="BA56" s="31">
        <v>350.70225367883722</v>
      </c>
      <c r="BB56" s="30">
        <v>59.721916692990504</v>
      </c>
      <c r="BC56" s="30">
        <v>9.2829169300730747</v>
      </c>
      <c r="BD56" s="31">
        <v>36.167757376684683</v>
      </c>
      <c r="BE56" s="62">
        <v>310.42720600382626</v>
      </c>
      <c r="BF56" s="30">
        <v>1629.4714291387343</v>
      </c>
      <c r="BG56" s="30">
        <v>399.56286828403938</v>
      </c>
      <c r="BH56" s="30">
        <v>32.449471622889718</v>
      </c>
      <c r="BI56" s="30">
        <v>77.56894908386613</v>
      </c>
      <c r="BJ56" s="30">
        <v>10773.785671132664</v>
      </c>
      <c r="BK56" s="30">
        <v>298.19702115144889</v>
      </c>
      <c r="BL56" s="31">
        <v>0.73072589576804625</v>
      </c>
      <c r="BM56" s="30">
        <v>134.87784019992918</v>
      </c>
      <c r="BN56" s="30">
        <v>34.213477589910703</v>
      </c>
      <c r="BO56" s="30">
        <v>10.747105873855812</v>
      </c>
      <c r="BP56" s="30">
        <v>4.3474718751968222</v>
      </c>
      <c r="BQ56" s="30">
        <v>10.38969181151854</v>
      </c>
      <c r="BR56" s="30">
        <v>537.19923008367073</v>
      </c>
      <c r="BS56" s="70">
        <v>298.83236354045573</v>
      </c>
      <c r="BT56" s="70">
        <v>84.054216267527792</v>
      </c>
      <c r="BU56" s="30">
        <v>124.05494091479733</v>
      </c>
      <c r="BV56" s="30">
        <v>5.176998984148482</v>
      </c>
      <c r="BW56" s="31">
        <v>5.3044837006328773</v>
      </c>
      <c r="BX56" s="30">
        <v>2772.5012276394477</v>
      </c>
      <c r="BY56" s="30">
        <v>750.35713236219215</v>
      </c>
      <c r="BZ56" s="30">
        <v>6.5982295814931611</v>
      </c>
      <c r="CA56" s="30">
        <v>67.368046995508465</v>
      </c>
      <c r="CB56" s="118">
        <v>223.81768665243521</v>
      </c>
      <c r="CC56" s="30">
        <v>1.737542040502758</v>
      </c>
      <c r="CD56" s="119">
        <v>47.412362014681761</v>
      </c>
      <c r="CE56" s="30">
        <v>0</v>
      </c>
      <c r="CF56" s="30">
        <v>0</v>
      </c>
      <c r="CG56" s="31">
        <v>0</v>
      </c>
      <c r="CH56" s="11"/>
      <c r="CI56" s="11"/>
      <c r="CJ56" s="29">
        <v>76747</v>
      </c>
      <c r="CK56" s="30">
        <v>0</v>
      </c>
      <c r="CL56" s="31">
        <v>0</v>
      </c>
      <c r="CM56" s="30">
        <v>99893</v>
      </c>
      <c r="CN56" s="30">
        <v>-3</v>
      </c>
      <c r="CO56" s="31">
        <v>0</v>
      </c>
      <c r="CP56" s="31">
        <v>51606</v>
      </c>
      <c r="CQ56" s="149">
        <f t="shared" si="10"/>
        <v>228243</v>
      </c>
      <c r="CR56" s="150">
        <f t="shared" si="11"/>
        <v>299334</v>
      </c>
      <c r="CS56" s="10"/>
      <c r="CT56" s="12"/>
    </row>
    <row r="57" spans="1:98" x14ac:dyDescent="0.2">
      <c r="A57" s="23" t="s">
        <v>53</v>
      </c>
      <c r="B57" s="94" t="s">
        <v>153</v>
      </c>
      <c r="C57" s="159">
        <f t="shared" si="9"/>
        <v>25829.000000000011</v>
      </c>
      <c r="D57" s="29">
        <v>5.3846923329877843</v>
      </c>
      <c r="E57" s="30">
        <v>1.2848359777430811</v>
      </c>
      <c r="F57" s="30">
        <v>10.387151697966443</v>
      </c>
      <c r="G57" s="62">
        <v>0.41121226081981155</v>
      </c>
      <c r="H57" s="30">
        <v>33.895122348873478</v>
      </c>
      <c r="I57" s="30">
        <v>1.2581122739484205</v>
      </c>
      <c r="J57" s="30">
        <v>4.5214457702093753</v>
      </c>
      <c r="K57" s="30">
        <v>5.7185325272724234E-2</v>
      </c>
      <c r="L57" s="30">
        <v>0.88061899113863507</v>
      </c>
      <c r="M57" s="30">
        <v>9.1690460259858586</v>
      </c>
      <c r="N57" s="30">
        <v>60.96286070780063</v>
      </c>
      <c r="O57" s="30">
        <v>5.0851201406622257</v>
      </c>
      <c r="P57" s="30">
        <v>9.4049408302985693</v>
      </c>
      <c r="Q57" s="30">
        <v>1.0932614757351107</v>
      </c>
      <c r="R57" s="30">
        <v>9.7668718361489528</v>
      </c>
      <c r="S57" s="30">
        <v>0.73939107843814555</v>
      </c>
      <c r="T57" s="30">
        <v>1.6544770370540065</v>
      </c>
      <c r="U57" s="30">
        <v>5.0132814255070288</v>
      </c>
      <c r="V57" s="30">
        <v>34.117990612534385</v>
      </c>
      <c r="W57" s="30">
        <v>9.5093383070004993</v>
      </c>
      <c r="X57" s="30">
        <v>7.2791816522292034</v>
      </c>
      <c r="Y57" s="30">
        <v>1.8713261320967542</v>
      </c>
      <c r="Z57" s="30">
        <v>0.46122678885480006</v>
      </c>
      <c r="AA57" s="30">
        <v>2.4888789030215501</v>
      </c>
      <c r="AB57" s="30">
        <v>3.5100490304595882</v>
      </c>
      <c r="AC57" s="31">
        <v>5.653717998122926</v>
      </c>
      <c r="AD57" s="29">
        <v>26.172964268140142</v>
      </c>
      <c r="AE57" s="30">
        <v>3.6353112340483014</v>
      </c>
      <c r="AF57" s="30">
        <v>1.0846375872413301</v>
      </c>
      <c r="AG57" s="30">
        <v>316.05094707893022</v>
      </c>
      <c r="AH57" s="31">
        <v>3.2194848609602937</v>
      </c>
      <c r="AI57" s="30">
        <v>37.745467616277637</v>
      </c>
      <c r="AJ57" s="30">
        <v>8.9203288033575046</v>
      </c>
      <c r="AK57" s="31">
        <v>15.198491850173649</v>
      </c>
      <c r="AL57" s="30">
        <v>13.781134924994529</v>
      </c>
      <c r="AM57" s="30">
        <v>401.01455621115116</v>
      </c>
      <c r="AN57" s="31">
        <v>164.97541131410316</v>
      </c>
      <c r="AO57" s="30">
        <v>36.199414091737019</v>
      </c>
      <c r="AP57" s="30">
        <v>1.0267274236809735E-2</v>
      </c>
      <c r="AQ57" s="30">
        <v>1.0379866589926934</v>
      </c>
      <c r="AR57" s="30">
        <v>4.9955457015450238</v>
      </c>
      <c r="AS57" s="31">
        <v>3.2688061280195719</v>
      </c>
      <c r="AT57" s="30">
        <v>21.386336666126748</v>
      </c>
      <c r="AU57" s="31">
        <v>103.79687674736999</v>
      </c>
      <c r="AV57" s="30">
        <v>229.36605850106315</v>
      </c>
      <c r="AW57" s="30">
        <v>5656.7348591323025</v>
      </c>
      <c r="AX57" s="30">
        <v>8543.9240687678575</v>
      </c>
      <c r="AY57" s="30">
        <v>1527.7514923601786</v>
      </c>
      <c r="AZ57" s="30">
        <v>126.4219483384696</v>
      </c>
      <c r="BA57" s="31">
        <v>27.315838048797239</v>
      </c>
      <c r="BB57" s="30">
        <v>2.845630624053932</v>
      </c>
      <c r="BC57" s="30">
        <v>5.9568625757487572</v>
      </c>
      <c r="BD57" s="31">
        <v>10.209190639516368</v>
      </c>
      <c r="BE57" s="62">
        <v>117.23941739855474</v>
      </c>
      <c r="BF57" s="30">
        <v>40.555259952045319</v>
      </c>
      <c r="BG57" s="30">
        <v>58.913229239933678</v>
      </c>
      <c r="BH57" s="30">
        <v>6.5718273885262803</v>
      </c>
      <c r="BI57" s="30">
        <v>69.143716122609646</v>
      </c>
      <c r="BJ57" s="30">
        <v>2465.6641645988075</v>
      </c>
      <c r="BK57" s="30">
        <v>56.489731481144219</v>
      </c>
      <c r="BL57" s="31">
        <v>1.2167494439588895</v>
      </c>
      <c r="BM57" s="30">
        <v>13.820912363601751</v>
      </c>
      <c r="BN57" s="30">
        <v>1.4425284480117555</v>
      </c>
      <c r="BO57" s="30">
        <v>0.40337519458814353</v>
      </c>
      <c r="BP57" s="30">
        <v>1.4769266228157858</v>
      </c>
      <c r="BQ57" s="30">
        <v>12.082430218090128</v>
      </c>
      <c r="BR57" s="30">
        <v>21.489608533071081</v>
      </c>
      <c r="BS57" s="70">
        <v>1040.0181323891625</v>
      </c>
      <c r="BT57" s="70">
        <v>1198.9370671454276</v>
      </c>
      <c r="BU57" s="30">
        <v>43.271744508033642</v>
      </c>
      <c r="BV57" s="30">
        <v>8.6296063157713796</v>
      </c>
      <c r="BW57" s="31">
        <v>6.0723447837373214</v>
      </c>
      <c r="BX57" s="30">
        <v>185.88309790908937</v>
      </c>
      <c r="BY57" s="30">
        <v>2.2015933729722557</v>
      </c>
      <c r="BZ57" s="30">
        <v>2301.9586278284442</v>
      </c>
      <c r="CA57" s="30">
        <v>12.933532133268017</v>
      </c>
      <c r="CB57" s="118">
        <v>323.81824211774938</v>
      </c>
      <c r="CC57" s="30">
        <v>307.95565898241477</v>
      </c>
      <c r="CD57" s="119">
        <v>11.929220541866755</v>
      </c>
      <c r="CE57" s="30">
        <v>0</v>
      </c>
      <c r="CF57" s="30">
        <v>0</v>
      </c>
      <c r="CG57" s="31">
        <v>0</v>
      </c>
      <c r="CH57" s="11"/>
      <c r="CI57" s="11"/>
      <c r="CJ57" s="29">
        <v>150880</v>
      </c>
      <c r="CK57" s="30">
        <v>124468</v>
      </c>
      <c r="CL57" s="31">
        <v>0</v>
      </c>
      <c r="CM57" s="30">
        <v>0</v>
      </c>
      <c r="CN57" s="30">
        <v>0</v>
      </c>
      <c r="CO57" s="31">
        <v>0</v>
      </c>
      <c r="CP57" s="31">
        <v>19081</v>
      </c>
      <c r="CQ57" s="149">
        <f t="shared" si="10"/>
        <v>294429</v>
      </c>
      <c r="CR57" s="150">
        <f t="shared" si="11"/>
        <v>320258</v>
      </c>
      <c r="CS57" s="10"/>
      <c r="CT57" s="12"/>
    </row>
    <row r="58" spans="1:98" x14ac:dyDescent="0.2">
      <c r="A58" s="23" t="s">
        <v>54</v>
      </c>
      <c r="B58" s="94" t="s">
        <v>154</v>
      </c>
      <c r="C58" s="159">
        <f t="shared" si="9"/>
        <v>720222</v>
      </c>
      <c r="D58" s="29">
        <v>1961.818673763062</v>
      </c>
      <c r="E58" s="30">
        <v>502.84689933724133</v>
      </c>
      <c r="F58" s="30">
        <v>8.4318299895376114</v>
      </c>
      <c r="G58" s="62">
        <v>256.95234458493007</v>
      </c>
      <c r="H58" s="30">
        <v>6316.4364697982592</v>
      </c>
      <c r="I58" s="30">
        <v>227.05146525782959</v>
      </c>
      <c r="J58" s="30">
        <v>358.15324904754681</v>
      </c>
      <c r="K58" s="30">
        <v>108.52631091973959</v>
      </c>
      <c r="L58" s="30">
        <v>1027.6787961632201</v>
      </c>
      <c r="M58" s="30">
        <v>451.29089488024113</v>
      </c>
      <c r="N58" s="30">
        <v>395.85571270497167</v>
      </c>
      <c r="O58" s="30">
        <v>214.80390789005844</v>
      </c>
      <c r="P58" s="30">
        <v>851.02811317787439</v>
      </c>
      <c r="Q58" s="30">
        <v>372.06133419158408</v>
      </c>
      <c r="R58" s="30">
        <v>1020.0059990738979</v>
      </c>
      <c r="S58" s="30">
        <v>677.94704331172306</v>
      </c>
      <c r="T58" s="30">
        <v>1057.9735506901284</v>
      </c>
      <c r="U58" s="30">
        <v>2816.525038143649</v>
      </c>
      <c r="V58" s="30">
        <v>9022.2712699338626</v>
      </c>
      <c r="W58" s="30">
        <v>1116.4997262707539</v>
      </c>
      <c r="X58" s="30">
        <v>1591.8893425405154</v>
      </c>
      <c r="Y58" s="30">
        <v>3656.1931225618596</v>
      </c>
      <c r="Z58" s="30">
        <v>195.3185504660037</v>
      </c>
      <c r="AA58" s="30">
        <v>585.7309535049568</v>
      </c>
      <c r="AB58" s="30">
        <v>428.05054906266469</v>
      </c>
      <c r="AC58" s="31">
        <v>1280.3594669715876</v>
      </c>
      <c r="AD58" s="29">
        <v>5388.7913309160913</v>
      </c>
      <c r="AE58" s="30">
        <v>506.1035377324547</v>
      </c>
      <c r="AF58" s="30">
        <v>331.50664780616989</v>
      </c>
      <c r="AG58" s="30">
        <v>886.30665691818149</v>
      </c>
      <c r="AH58" s="31">
        <v>23.821624019768642</v>
      </c>
      <c r="AI58" s="30">
        <v>1994.610475822233</v>
      </c>
      <c r="AJ58" s="30">
        <v>3471.6126336728698</v>
      </c>
      <c r="AK58" s="31">
        <v>3208.677166040743</v>
      </c>
      <c r="AL58" s="30">
        <v>1675.7060025144308</v>
      </c>
      <c r="AM58" s="30">
        <v>35693.049398153227</v>
      </c>
      <c r="AN58" s="31">
        <v>16299.640413409143</v>
      </c>
      <c r="AO58" s="30">
        <v>6024.6560685428785</v>
      </c>
      <c r="AP58" s="30">
        <v>19.395736821724604</v>
      </c>
      <c r="AQ58" s="30">
        <v>11.938321944990189</v>
      </c>
      <c r="AR58" s="30">
        <v>2671.762999764946</v>
      </c>
      <c r="AS58" s="31">
        <v>1576.5250395984242</v>
      </c>
      <c r="AT58" s="30">
        <v>917.24505063411505</v>
      </c>
      <c r="AU58" s="31">
        <v>2290.3738748190685</v>
      </c>
      <c r="AV58" s="30">
        <v>8580.73800694905</v>
      </c>
      <c r="AW58" s="30">
        <v>16972.717623164852</v>
      </c>
      <c r="AX58" s="30">
        <v>20561.196539801513</v>
      </c>
      <c r="AY58" s="30">
        <v>379808.77172997396</v>
      </c>
      <c r="AZ58" s="30">
        <v>8996.8408470963059</v>
      </c>
      <c r="BA58" s="31">
        <v>4316.3071492040644</v>
      </c>
      <c r="BB58" s="30">
        <v>13270.168608475225</v>
      </c>
      <c r="BC58" s="30">
        <v>1014.4006001117667</v>
      </c>
      <c r="BD58" s="31">
        <v>1297.9721181729535</v>
      </c>
      <c r="BE58" s="62">
        <v>7124.0512991136056</v>
      </c>
      <c r="BF58" s="30">
        <v>5047.5470753203344</v>
      </c>
      <c r="BG58" s="30">
        <v>3882.4531071341949</v>
      </c>
      <c r="BH58" s="30">
        <v>1815.04883701413</v>
      </c>
      <c r="BI58" s="30">
        <v>1364.7716859228115</v>
      </c>
      <c r="BJ58" s="30">
        <v>9829.1923467007891</v>
      </c>
      <c r="BK58" s="30">
        <v>1652.5617451128562</v>
      </c>
      <c r="BL58" s="31">
        <v>92.807620324238542</v>
      </c>
      <c r="BM58" s="30">
        <v>2653.2503321166205</v>
      </c>
      <c r="BN58" s="30">
        <v>359.00885292587066</v>
      </c>
      <c r="BO58" s="30">
        <v>81.285072452471255</v>
      </c>
      <c r="BP58" s="30">
        <v>623.01492314614381</v>
      </c>
      <c r="BQ58" s="30">
        <v>727.39011894241139</v>
      </c>
      <c r="BR58" s="30">
        <v>2611.8133901353121</v>
      </c>
      <c r="BS58" s="70">
        <v>89461.621330792274</v>
      </c>
      <c r="BT58" s="70">
        <v>6564.1668642283739</v>
      </c>
      <c r="BU58" s="30">
        <v>3465.4463116165643</v>
      </c>
      <c r="BV58" s="30">
        <v>1141.440427796837</v>
      </c>
      <c r="BW58" s="31">
        <v>525.20691619327556</v>
      </c>
      <c r="BX58" s="30">
        <v>845.11917383301056</v>
      </c>
      <c r="BY58" s="30">
        <v>609.1153743614218</v>
      </c>
      <c r="BZ58" s="30">
        <v>3800.551061629586</v>
      </c>
      <c r="CA58" s="30">
        <v>250.64352042559878</v>
      </c>
      <c r="CB58" s="118">
        <v>84.061145847557327</v>
      </c>
      <c r="CC58" s="30">
        <v>128.04839265944528</v>
      </c>
      <c r="CD58" s="119">
        <v>1169.8462579353691</v>
      </c>
      <c r="CE58" s="30">
        <v>0</v>
      </c>
      <c r="CF58" s="30">
        <v>0</v>
      </c>
      <c r="CG58" s="31">
        <v>0</v>
      </c>
      <c r="CH58" s="11"/>
      <c r="CI58" s="11"/>
      <c r="CJ58" s="29">
        <v>1309150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31">
        <v>340435</v>
      </c>
      <c r="CQ58" s="149">
        <f t="shared" si="10"/>
        <v>1649587</v>
      </c>
      <c r="CR58" s="150">
        <f t="shared" si="11"/>
        <v>2369809</v>
      </c>
      <c r="CS58" s="10"/>
      <c r="CT58" s="12"/>
    </row>
    <row r="59" spans="1:98" x14ac:dyDescent="0.2">
      <c r="A59" s="23" t="s">
        <v>55</v>
      </c>
      <c r="B59" s="94" t="s">
        <v>155</v>
      </c>
      <c r="C59" s="159">
        <f t="shared" si="9"/>
        <v>1838081</v>
      </c>
      <c r="D59" s="29">
        <v>5673.9570931743438</v>
      </c>
      <c r="E59" s="30">
        <v>1346.1884890485162</v>
      </c>
      <c r="F59" s="30">
        <v>118.25871349739279</v>
      </c>
      <c r="G59" s="62">
        <v>742.76268646008771</v>
      </c>
      <c r="H59" s="30">
        <v>12173.507612321633</v>
      </c>
      <c r="I59" s="30">
        <v>992.01288489456988</v>
      </c>
      <c r="J59" s="30">
        <v>1575.0684039635807</v>
      </c>
      <c r="K59" s="30">
        <v>293.75993435475561</v>
      </c>
      <c r="L59" s="30">
        <v>981.69971029628573</v>
      </c>
      <c r="M59" s="30">
        <v>3474.6086646564431</v>
      </c>
      <c r="N59" s="30">
        <v>1159.3395621056952</v>
      </c>
      <c r="O59" s="30">
        <v>15532.998589379045</v>
      </c>
      <c r="P59" s="30">
        <v>8436.6856974635157</v>
      </c>
      <c r="Q59" s="30">
        <v>1735.8027465584132</v>
      </c>
      <c r="R59" s="30">
        <v>7393.0034596580308</v>
      </c>
      <c r="S59" s="30">
        <v>4254.6325816999679</v>
      </c>
      <c r="T59" s="30">
        <v>12427.538233052612</v>
      </c>
      <c r="U59" s="30">
        <v>14113.412680349655</v>
      </c>
      <c r="V59" s="30">
        <v>11769.855485374916</v>
      </c>
      <c r="W59" s="30">
        <v>2212.0338034599113</v>
      </c>
      <c r="X59" s="30">
        <v>16694.024359413925</v>
      </c>
      <c r="Y59" s="30">
        <v>11293.498360546808</v>
      </c>
      <c r="Z59" s="30">
        <v>820.67369118897466</v>
      </c>
      <c r="AA59" s="30">
        <v>923.9883197838069</v>
      </c>
      <c r="AB59" s="30">
        <v>2180.6930987468886</v>
      </c>
      <c r="AC59" s="31">
        <v>4854.3124117219777</v>
      </c>
      <c r="AD59" s="29">
        <v>32899.402938190018</v>
      </c>
      <c r="AE59" s="30">
        <v>3193.27066904502</v>
      </c>
      <c r="AF59" s="30">
        <v>2004.7311469715426</v>
      </c>
      <c r="AG59" s="30">
        <v>2061.0997170124301</v>
      </c>
      <c r="AH59" s="31">
        <v>29.059321523416898</v>
      </c>
      <c r="AI59" s="30">
        <v>9075.9060673420427</v>
      </c>
      <c r="AJ59" s="30">
        <v>6606.5829573933552</v>
      </c>
      <c r="AK59" s="31">
        <v>13511.145021975444</v>
      </c>
      <c r="AL59" s="30">
        <v>5752.6788751874792</v>
      </c>
      <c r="AM59" s="30">
        <v>123580.17586829275</v>
      </c>
      <c r="AN59" s="31">
        <v>66792.624686389143</v>
      </c>
      <c r="AO59" s="30">
        <v>20490.927302207499</v>
      </c>
      <c r="AP59" s="30">
        <v>90.432221307294682</v>
      </c>
      <c r="AQ59" s="30">
        <v>34.72927174465562</v>
      </c>
      <c r="AR59" s="30">
        <v>9196.2029135828834</v>
      </c>
      <c r="AS59" s="31">
        <v>9619.4546515945676</v>
      </c>
      <c r="AT59" s="30">
        <v>2656.3582479257111</v>
      </c>
      <c r="AU59" s="31">
        <v>3839.681357896352</v>
      </c>
      <c r="AV59" s="30">
        <v>52179.340899905132</v>
      </c>
      <c r="AW59" s="30">
        <v>3754.1989422162387</v>
      </c>
      <c r="AX59" s="30">
        <v>1684.703053077933</v>
      </c>
      <c r="AY59" s="30">
        <v>74011.387750774782</v>
      </c>
      <c r="AZ59" s="30">
        <v>565932.87719340646</v>
      </c>
      <c r="BA59" s="31">
        <v>156722.16836539633</v>
      </c>
      <c r="BB59" s="30">
        <v>68858.390922437873</v>
      </c>
      <c r="BC59" s="30">
        <v>18757.840108814009</v>
      </c>
      <c r="BD59" s="31">
        <v>11079.435173107751</v>
      </c>
      <c r="BE59" s="62">
        <v>39936.606585670001</v>
      </c>
      <c r="BF59" s="30">
        <v>29490.876340165367</v>
      </c>
      <c r="BG59" s="30">
        <v>52559.535998811509</v>
      </c>
      <c r="BH59" s="30">
        <v>25755.771106011445</v>
      </c>
      <c r="BI59" s="30">
        <v>10606.630980008096</v>
      </c>
      <c r="BJ59" s="30">
        <v>22620.212093588474</v>
      </c>
      <c r="BK59" s="30">
        <v>10434.817331625773</v>
      </c>
      <c r="BL59" s="31">
        <v>42.153616342966728</v>
      </c>
      <c r="BM59" s="30">
        <v>9261.8387414088247</v>
      </c>
      <c r="BN59" s="30">
        <v>2495.4488585718523</v>
      </c>
      <c r="BO59" s="30">
        <v>1139.8898589387395</v>
      </c>
      <c r="BP59" s="30">
        <v>1249.2782004916237</v>
      </c>
      <c r="BQ59" s="30">
        <v>1967.3749067796057</v>
      </c>
      <c r="BR59" s="30">
        <v>41735.834872224455</v>
      </c>
      <c r="BS59" s="70">
        <v>113933.68767560979</v>
      </c>
      <c r="BT59" s="70">
        <v>8199.343382798419</v>
      </c>
      <c r="BU59" s="30">
        <v>9795.0784934092135</v>
      </c>
      <c r="BV59" s="30">
        <v>493.78549521011377</v>
      </c>
      <c r="BW59" s="31">
        <v>1191.0173783879213</v>
      </c>
      <c r="BX59" s="30">
        <v>3170.3976172434068</v>
      </c>
      <c r="BY59" s="30">
        <v>1050.3801745172984</v>
      </c>
      <c r="BZ59" s="30">
        <v>33111.094026781597</v>
      </c>
      <c r="CA59" s="30">
        <v>813.3091382078826</v>
      </c>
      <c r="CB59" s="118">
        <v>3477.3666010989514</v>
      </c>
      <c r="CC59" s="30">
        <v>3489.1507015747366</v>
      </c>
      <c r="CD59" s="119">
        <v>2470.9969066321692</v>
      </c>
      <c r="CE59" s="30">
        <v>0</v>
      </c>
      <c r="CF59" s="30">
        <v>0</v>
      </c>
      <c r="CG59" s="31">
        <v>0</v>
      </c>
      <c r="CH59" s="11"/>
      <c r="CI59" s="11"/>
      <c r="CJ59" s="29">
        <v>0</v>
      </c>
      <c r="CK59" s="30">
        <v>1121</v>
      </c>
      <c r="CL59" s="31">
        <v>0</v>
      </c>
      <c r="CM59" s="30">
        <v>946947</v>
      </c>
      <c r="CN59" s="30">
        <v>4674</v>
      </c>
      <c r="CO59" s="31">
        <v>0</v>
      </c>
      <c r="CP59" s="31">
        <v>1178476</v>
      </c>
      <c r="CQ59" s="149">
        <f t="shared" si="10"/>
        <v>2131218</v>
      </c>
      <c r="CR59" s="150">
        <f t="shared" si="11"/>
        <v>3969299</v>
      </c>
      <c r="CS59" s="10"/>
      <c r="CT59" s="12"/>
    </row>
    <row r="60" spans="1:98" x14ac:dyDescent="0.2">
      <c r="A60" s="23" t="s">
        <v>56</v>
      </c>
      <c r="B60" s="94" t="s">
        <v>156</v>
      </c>
      <c r="C60" s="159">
        <f t="shared" si="9"/>
        <v>1374356</v>
      </c>
      <c r="D60" s="29">
        <v>3555.9827934271457</v>
      </c>
      <c r="E60" s="30">
        <v>561.79361442918469</v>
      </c>
      <c r="F60" s="30">
        <v>81.993992859501461</v>
      </c>
      <c r="G60" s="62">
        <v>290.52734926132297</v>
      </c>
      <c r="H60" s="30">
        <v>24889.369761330578</v>
      </c>
      <c r="I60" s="30">
        <v>1235.5318862587455</v>
      </c>
      <c r="J60" s="30">
        <v>951.32802179217072</v>
      </c>
      <c r="K60" s="30">
        <v>59.671452073798889</v>
      </c>
      <c r="L60" s="30">
        <v>2245.165965000524</v>
      </c>
      <c r="M60" s="30">
        <v>28957.104375195122</v>
      </c>
      <c r="N60" s="30">
        <v>1683.732557077512</v>
      </c>
      <c r="O60" s="30">
        <v>458.26447576350108</v>
      </c>
      <c r="P60" s="30">
        <v>1292.9681919378877</v>
      </c>
      <c r="Q60" s="30">
        <v>569.18649494590591</v>
      </c>
      <c r="R60" s="30">
        <v>4036.7663782921973</v>
      </c>
      <c r="S60" s="30">
        <v>3678.9192228793822</v>
      </c>
      <c r="T60" s="30">
        <v>8050.6101322582035</v>
      </c>
      <c r="U60" s="30">
        <v>10802.2306000195</v>
      </c>
      <c r="V60" s="30">
        <v>5669.8616222688624</v>
      </c>
      <c r="W60" s="30">
        <v>11212.475691357846</v>
      </c>
      <c r="X60" s="30">
        <v>6752.0643575842951</v>
      </c>
      <c r="Y60" s="30">
        <v>84025.2881259719</v>
      </c>
      <c r="Z60" s="30">
        <v>173.83764757333122</v>
      </c>
      <c r="AA60" s="30">
        <v>1836.5088153644078</v>
      </c>
      <c r="AB60" s="30">
        <v>1333.5104532582468</v>
      </c>
      <c r="AC60" s="31">
        <v>3427.0021148306578</v>
      </c>
      <c r="AD60" s="29">
        <v>11223.916495374142</v>
      </c>
      <c r="AE60" s="30">
        <v>2505.4098756458866</v>
      </c>
      <c r="AF60" s="30">
        <v>2233.1754581260984</v>
      </c>
      <c r="AG60" s="30">
        <v>1133.6048779970799</v>
      </c>
      <c r="AH60" s="31">
        <v>5.8433416101743489</v>
      </c>
      <c r="AI60" s="30">
        <v>7742.1954121669387</v>
      </c>
      <c r="AJ60" s="30">
        <v>2223.8312161665931</v>
      </c>
      <c r="AK60" s="31">
        <v>14595.992874862584</v>
      </c>
      <c r="AL60" s="30">
        <v>6741.0312771039635</v>
      </c>
      <c r="AM60" s="30">
        <v>70373.510031509068</v>
      </c>
      <c r="AN60" s="31">
        <v>77366.570233343751</v>
      </c>
      <c r="AO60" s="30">
        <v>10127.157607714324</v>
      </c>
      <c r="AP60" s="30">
        <v>45.815799662502627</v>
      </c>
      <c r="AQ60" s="30">
        <v>188.54033279506197</v>
      </c>
      <c r="AR60" s="30">
        <v>6060.1267192281248</v>
      </c>
      <c r="AS60" s="31">
        <v>7222.7379863179231</v>
      </c>
      <c r="AT60" s="30">
        <v>9014.9046639986263</v>
      </c>
      <c r="AU60" s="31">
        <v>4982.8618143956273</v>
      </c>
      <c r="AV60" s="30">
        <v>63938.236898420349</v>
      </c>
      <c r="AW60" s="30">
        <v>6498.4615001797501</v>
      </c>
      <c r="AX60" s="30">
        <v>3616.6989499822794</v>
      </c>
      <c r="AY60" s="30">
        <v>54624.954133869105</v>
      </c>
      <c r="AZ60" s="30">
        <v>184172.09113227911</v>
      </c>
      <c r="BA60" s="31">
        <v>202522.80916119472</v>
      </c>
      <c r="BB60" s="30">
        <v>47338.376836959666</v>
      </c>
      <c r="BC60" s="30">
        <v>3034.6529867836248</v>
      </c>
      <c r="BD60" s="31">
        <v>35809.449761927041</v>
      </c>
      <c r="BE60" s="62">
        <v>42948.303303948996</v>
      </c>
      <c r="BF60" s="30">
        <v>7837.0808890179869</v>
      </c>
      <c r="BG60" s="30">
        <v>80473.984093539795</v>
      </c>
      <c r="BH60" s="30">
        <v>9563.6954775187351</v>
      </c>
      <c r="BI60" s="30">
        <v>4527.7211054971704</v>
      </c>
      <c r="BJ60" s="30">
        <v>76853.519758070732</v>
      </c>
      <c r="BK60" s="30">
        <v>6564.358620889996</v>
      </c>
      <c r="BL60" s="31">
        <v>10.431469638534244</v>
      </c>
      <c r="BM60" s="30">
        <v>5676.2530592928415</v>
      </c>
      <c r="BN60" s="30">
        <v>2321.1518879016758</v>
      </c>
      <c r="BO60" s="30">
        <v>2732.9457908896666</v>
      </c>
      <c r="BP60" s="30">
        <v>4103.0020122921005</v>
      </c>
      <c r="BQ60" s="30">
        <v>1767.8154888225154</v>
      </c>
      <c r="BR60" s="30">
        <v>19215.271343667137</v>
      </c>
      <c r="BS60" s="70">
        <v>10444.231298705738</v>
      </c>
      <c r="BT60" s="70">
        <v>3976.5892749950767</v>
      </c>
      <c r="BU60" s="30">
        <v>3844.9612394185424</v>
      </c>
      <c r="BV60" s="30">
        <v>226.3662340849051</v>
      </c>
      <c r="BW60" s="31">
        <v>214.88752580955372</v>
      </c>
      <c r="BX60" s="30">
        <v>522.67380120298822</v>
      </c>
      <c r="BY60" s="30">
        <v>413.69110264045804</v>
      </c>
      <c r="BZ60" s="30">
        <v>31536.548547763978</v>
      </c>
      <c r="CA60" s="30">
        <v>10510.888134790748</v>
      </c>
      <c r="CB60" s="118">
        <v>2525.8868527586551</v>
      </c>
      <c r="CC60" s="30">
        <v>1102.3872161607926</v>
      </c>
      <c r="CD60" s="119">
        <v>1266.7009980547755</v>
      </c>
      <c r="CE60" s="30">
        <v>0</v>
      </c>
      <c r="CF60" s="30">
        <v>0</v>
      </c>
      <c r="CG60" s="31">
        <v>0</v>
      </c>
      <c r="CH60" s="11"/>
      <c r="CI60" s="11"/>
      <c r="CJ60" s="29">
        <v>0</v>
      </c>
      <c r="CK60" s="30">
        <v>118852</v>
      </c>
      <c r="CL60" s="31">
        <v>0</v>
      </c>
      <c r="CM60" s="30">
        <v>0</v>
      </c>
      <c r="CN60" s="30">
        <v>0</v>
      </c>
      <c r="CO60" s="31">
        <v>0</v>
      </c>
      <c r="CP60" s="31">
        <v>87959</v>
      </c>
      <c r="CQ60" s="149">
        <f t="shared" si="10"/>
        <v>206811</v>
      </c>
      <c r="CR60" s="150">
        <f t="shared" si="11"/>
        <v>1581167</v>
      </c>
      <c r="CS60" s="10"/>
      <c r="CT60" s="12"/>
    </row>
    <row r="61" spans="1:98" x14ac:dyDescent="0.2">
      <c r="A61" s="22" t="s">
        <v>57</v>
      </c>
      <c r="B61" s="95" t="s">
        <v>157</v>
      </c>
      <c r="C61" s="160">
        <f t="shared" si="9"/>
        <v>2007421.0000000005</v>
      </c>
      <c r="D61" s="32">
        <v>10170.496895220598</v>
      </c>
      <c r="E61" s="33">
        <v>2672.0949242610245</v>
      </c>
      <c r="F61" s="33">
        <v>203.51654655567094</v>
      </c>
      <c r="G61" s="63">
        <v>2084.1183571448278</v>
      </c>
      <c r="H61" s="33">
        <v>26229.378081084542</v>
      </c>
      <c r="I61" s="33">
        <v>2176.4686120694369</v>
      </c>
      <c r="J61" s="33">
        <v>1184.7917199648109</v>
      </c>
      <c r="K61" s="33">
        <v>2358.2500728163304</v>
      </c>
      <c r="L61" s="33">
        <v>4657.3723983684786</v>
      </c>
      <c r="M61" s="33">
        <v>7002.7047057762411</v>
      </c>
      <c r="N61" s="33">
        <v>1566.0151942979876</v>
      </c>
      <c r="O61" s="33">
        <v>12095.868434070831</v>
      </c>
      <c r="P61" s="33">
        <v>11316.655098312791</v>
      </c>
      <c r="Q61" s="33">
        <v>1166.0160934191158</v>
      </c>
      <c r="R61" s="33">
        <v>23010.786892283853</v>
      </c>
      <c r="S61" s="33">
        <v>10069.049758065357</v>
      </c>
      <c r="T61" s="33">
        <v>19293.398208561135</v>
      </c>
      <c r="U61" s="33">
        <v>27238.862382346717</v>
      </c>
      <c r="V61" s="33">
        <v>21554.385799250205</v>
      </c>
      <c r="W61" s="33">
        <v>16480.846682184187</v>
      </c>
      <c r="X61" s="33">
        <v>26444.071831637746</v>
      </c>
      <c r="Y61" s="33">
        <v>178903.75329609704</v>
      </c>
      <c r="Z61" s="33">
        <v>3053.0690531359287</v>
      </c>
      <c r="AA61" s="33">
        <v>5169.0236569744402</v>
      </c>
      <c r="AB61" s="33">
        <v>2435.1527943557344</v>
      </c>
      <c r="AC61" s="34">
        <v>7470.5697175188852</v>
      </c>
      <c r="AD61" s="32">
        <v>62987.87296378491</v>
      </c>
      <c r="AE61" s="33">
        <v>1200.8921861084568</v>
      </c>
      <c r="AF61" s="33">
        <v>728.02989230203457</v>
      </c>
      <c r="AG61" s="33">
        <v>3669.4138387157868</v>
      </c>
      <c r="AH61" s="34">
        <v>104.95734113489448</v>
      </c>
      <c r="AI61" s="33">
        <v>15831.538965025857</v>
      </c>
      <c r="AJ61" s="33">
        <v>14342.068774157276</v>
      </c>
      <c r="AK61" s="34">
        <v>20294.23531152006</v>
      </c>
      <c r="AL61" s="33">
        <v>6686.0687802644698</v>
      </c>
      <c r="AM61" s="33">
        <v>49685.265262102119</v>
      </c>
      <c r="AN61" s="34">
        <v>53439.365646619815</v>
      </c>
      <c r="AO61" s="33">
        <v>72373.533395367122</v>
      </c>
      <c r="AP61" s="33">
        <v>211.43133467975423</v>
      </c>
      <c r="AQ61" s="33">
        <v>474.90053626590429</v>
      </c>
      <c r="AR61" s="33">
        <v>20374.394636904526</v>
      </c>
      <c r="AS61" s="34">
        <v>2708.8154380684759</v>
      </c>
      <c r="AT61" s="33">
        <v>2198.8979387707718</v>
      </c>
      <c r="AU61" s="34">
        <v>4523.099121702081</v>
      </c>
      <c r="AV61" s="33">
        <v>3776.9572767444292</v>
      </c>
      <c r="AW61" s="33">
        <v>593.80084992747732</v>
      </c>
      <c r="AX61" s="33">
        <v>3235.8034280592083</v>
      </c>
      <c r="AY61" s="33">
        <v>5610.6142471386365</v>
      </c>
      <c r="AZ61" s="33">
        <v>10015.308349550836</v>
      </c>
      <c r="BA61" s="34">
        <v>4830.7102686676744</v>
      </c>
      <c r="BB61" s="33">
        <v>542079.3232670346</v>
      </c>
      <c r="BC61" s="33">
        <v>58537.962988493098</v>
      </c>
      <c r="BD61" s="34">
        <v>68611.562263523869</v>
      </c>
      <c r="BE61" s="63">
        <v>353176.20411059202</v>
      </c>
      <c r="BF61" s="33">
        <v>4530.093683268422</v>
      </c>
      <c r="BG61" s="33">
        <v>8302.01674432238</v>
      </c>
      <c r="BH61" s="33">
        <v>14307.448882696488</v>
      </c>
      <c r="BI61" s="33">
        <v>3245.4580111502919</v>
      </c>
      <c r="BJ61" s="33">
        <v>28324.760810165768</v>
      </c>
      <c r="BK61" s="33">
        <v>5477.1367730502061</v>
      </c>
      <c r="BL61" s="34">
        <v>260.06756681546398</v>
      </c>
      <c r="BM61" s="33">
        <v>3056.9491950167621</v>
      </c>
      <c r="BN61" s="33">
        <v>1621.4583135357943</v>
      </c>
      <c r="BO61" s="33">
        <v>713.94801784211893</v>
      </c>
      <c r="BP61" s="33">
        <v>1587.0648024417742</v>
      </c>
      <c r="BQ61" s="33">
        <v>2937.2489111494624</v>
      </c>
      <c r="BR61" s="33">
        <v>11897.7931733283</v>
      </c>
      <c r="BS61" s="71">
        <v>53435.47559682939</v>
      </c>
      <c r="BT61" s="71">
        <v>10275.323599004903</v>
      </c>
      <c r="BU61" s="33">
        <v>26372.817465908476</v>
      </c>
      <c r="BV61" s="33">
        <v>2924.7077880624302</v>
      </c>
      <c r="BW61" s="34">
        <v>1565.075511022229</v>
      </c>
      <c r="BX61" s="33">
        <v>782.27161781987479</v>
      </c>
      <c r="BY61" s="33">
        <v>997.83485561882287</v>
      </c>
      <c r="BZ61" s="33">
        <v>7121.6481142772282</v>
      </c>
      <c r="CA61" s="33">
        <v>1863.0514704664624</v>
      </c>
      <c r="CB61" s="120">
        <v>5889.1762557345583</v>
      </c>
      <c r="CC61" s="33">
        <v>474.70911196252428</v>
      </c>
      <c r="CD61" s="121">
        <v>1147.7181095098756</v>
      </c>
      <c r="CE61" s="33">
        <v>0</v>
      </c>
      <c r="CF61" s="33">
        <v>0</v>
      </c>
      <c r="CG61" s="34">
        <v>0</v>
      </c>
      <c r="CH61" s="11"/>
      <c r="CI61" s="11"/>
      <c r="CJ61" s="32">
        <v>998587</v>
      </c>
      <c r="CK61" s="33">
        <v>21467</v>
      </c>
      <c r="CL61" s="34">
        <v>0</v>
      </c>
      <c r="CM61" s="33">
        <v>0</v>
      </c>
      <c r="CN61" s="33">
        <v>0</v>
      </c>
      <c r="CO61" s="34">
        <v>0</v>
      </c>
      <c r="CP61" s="34">
        <v>150593</v>
      </c>
      <c r="CQ61" s="151">
        <f t="shared" si="10"/>
        <v>1170647</v>
      </c>
      <c r="CR61" s="152">
        <f t="shared" si="11"/>
        <v>3178068.0000000005</v>
      </c>
      <c r="CS61" s="10"/>
      <c r="CT61" s="12"/>
    </row>
    <row r="62" spans="1:98" x14ac:dyDescent="0.2">
      <c r="A62" s="23" t="s">
        <v>58</v>
      </c>
      <c r="B62" s="94" t="s">
        <v>158</v>
      </c>
      <c r="C62" s="159">
        <f t="shared" si="9"/>
        <v>617938.99999999988</v>
      </c>
      <c r="D62" s="29">
        <v>4548.9867495619583</v>
      </c>
      <c r="E62" s="30">
        <v>1994.5997711015048</v>
      </c>
      <c r="F62" s="30">
        <v>7.6118951441382627</v>
      </c>
      <c r="G62" s="62">
        <v>408.9952868538237</v>
      </c>
      <c r="H62" s="30">
        <v>6159.6761141047036</v>
      </c>
      <c r="I62" s="30">
        <v>255.90553551367623</v>
      </c>
      <c r="J62" s="30">
        <v>1473.5487300694601</v>
      </c>
      <c r="K62" s="30">
        <v>213.13361267437429</v>
      </c>
      <c r="L62" s="30">
        <v>1701.5321262823172</v>
      </c>
      <c r="M62" s="30">
        <v>404.69160616295329</v>
      </c>
      <c r="N62" s="30">
        <v>172.37151825620901</v>
      </c>
      <c r="O62" s="30">
        <v>70.66366171950942</v>
      </c>
      <c r="P62" s="30">
        <v>1019.4384463273218</v>
      </c>
      <c r="Q62" s="30">
        <v>323.38670239707227</v>
      </c>
      <c r="R62" s="30">
        <v>1794.8841262429066</v>
      </c>
      <c r="S62" s="30">
        <v>4885.4440728868221</v>
      </c>
      <c r="T62" s="30">
        <v>707.49499793979282</v>
      </c>
      <c r="U62" s="30">
        <v>5918.1777751621776</v>
      </c>
      <c r="V62" s="30">
        <v>781.61315386453919</v>
      </c>
      <c r="W62" s="30">
        <v>1018.5032363663946</v>
      </c>
      <c r="X62" s="30">
        <v>2232.2895964814797</v>
      </c>
      <c r="Y62" s="30">
        <v>6644.6979071955775</v>
      </c>
      <c r="Z62" s="30">
        <v>163.57968944973524</v>
      </c>
      <c r="AA62" s="30">
        <v>928.39516945461423</v>
      </c>
      <c r="AB62" s="30">
        <v>2164.7248607682905</v>
      </c>
      <c r="AC62" s="31">
        <v>1404.1479193398491</v>
      </c>
      <c r="AD62" s="29">
        <v>757.77039805795118</v>
      </c>
      <c r="AE62" s="30">
        <v>17375.318519663328</v>
      </c>
      <c r="AF62" s="30">
        <v>10464.088021213536</v>
      </c>
      <c r="AG62" s="30">
        <v>1085.8239479690717</v>
      </c>
      <c r="AH62" s="31">
        <v>5.6380918629709145</v>
      </c>
      <c r="AI62" s="30">
        <v>4407.4994260732974</v>
      </c>
      <c r="AJ62" s="30">
        <v>3398.7890591078212</v>
      </c>
      <c r="AK62" s="31">
        <v>8461.5910382442544</v>
      </c>
      <c r="AL62" s="30">
        <v>958.94057193721403</v>
      </c>
      <c r="AM62" s="30">
        <v>12369.601552999773</v>
      </c>
      <c r="AN62" s="31">
        <v>9439.1504703128521</v>
      </c>
      <c r="AO62" s="30">
        <v>20171.779254080819</v>
      </c>
      <c r="AP62" s="30">
        <v>5.6624360386824124</v>
      </c>
      <c r="AQ62" s="30">
        <v>88.953614433291492</v>
      </c>
      <c r="AR62" s="30">
        <v>1157.1515589303426</v>
      </c>
      <c r="AS62" s="31">
        <v>133.0449880766545</v>
      </c>
      <c r="AT62" s="30">
        <v>1414.7235064396775</v>
      </c>
      <c r="AU62" s="31">
        <v>4545.1132584092202</v>
      </c>
      <c r="AV62" s="30">
        <v>1498.5742501830002</v>
      </c>
      <c r="AW62" s="30">
        <v>173.00102496583168</v>
      </c>
      <c r="AX62" s="30">
        <v>87.165599993740074</v>
      </c>
      <c r="AY62" s="30">
        <v>4609.3863407255685</v>
      </c>
      <c r="AZ62" s="30">
        <v>20898.128485486566</v>
      </c>
      <c r="BA62" s="31">
        <v>5150.1495621589784</v>
      </c>
      <c r="BB62" s="30">
        <v>27982.304421768011</v>
      </c>
      <c r="BC62" s="30">
        <v>278268.87912818702</v>
      </c>
      <c r="BD62" s="31">
        <v>3296.1815672454645</v>
      </c>
      <c r="BE62" s="62">
        <v>85150.491837057518</v>
      </c>
      <c r="BF62" s="30">
        <v>3276.811142693311</v>
      </c>
      <c r="BG62" s="30">
        <v>2770.3640858415088</v>
      </c>
      <c r="BH62" s="30">
        <v>2257.402675684667</v>
      </c>
      <c r="BI62" s="30">
        <v>988.64914480646746</v>
      </c>
      <c r="BJ62" s="30">
        <v>2976.8613496154931</v>
      </c>
      <c r="BK62" s="30">
        <v>859.26857693849183</v>
      </c>
      <c r="BL62" s="31">
        <v>819.35620907678117</v>
      </c>
      <c r="BM62" s="30">
        <v>667.43649795289241</v>
      </c>
      <c r="BN62" s="30">
        <v>278.81964730865445</v>
      </c>
      <c r="BO62" s="30">
        <v>1007.1853971743325</v>
      </c>
      <c r="BP62" s="30">
        <v>332.49503154539923</v>
      </c>
      <c r="BQ62" s="30">
        <v>1097.0644012350954</v>
      </c>
      <c r="BR62" s="30">
        <v>3600.852595201286</v>
      </c>
      <c r="BS62" s="70">
        <v>11329.036164011844</v>
      </c>
      <c r="BT62" s="70">
        <v>7172.7275871804477</v>
      </c>
      <c r="BU62" s="30">
        <v>3476.1778939641667</v>
      </c>
      <c r="BV62" s="30">
        <v>313.24399692194629</v>
      </c>
      <c r="BW62" s="31">
        <v>148.01021227026777</v>
      </c>
      <c r="BX62" s="30">
        <v>1484.3616305470596</v>
      </c>
      <c r="BY62" s="30">
        <v>66.246653724133154</v>
      </c>
      <c r="BZ62" s="30">
        <v>57.511441430413043</v>
      </c>
      <c r="CA62" s="30">
        <v>312.37896571393878</v>
      </c>
      <c r="CB62" s="118">
        <v>40.807445723045262</v>
      </c>
      <c r="CC62" s="30">
        <v>380.25497448345141</v>
      </c>
      <c r="CD62" s="119">
        <v>1472.2800860112029</v>
      </c>
      <c r="CE62" s="30">
        <v>0</v>
      </c>
      <c r="CF62" s="30">
        <v>0</v>
      </c>
      <c r="CG62" s="31">
        <v>0</v>
      </c>
      <c r="CH62" s="11"/>
      <c r="CI62" s="11"/>
      <c r="CJ62" s="29">
        <v>909248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31">
        <v>58069</v>
      </c>
      <c r="CQ62" s="149">
        <f t="shared" si="10"/>
        <v>967317</v>
      </c>
      <c r="CR62" s="150">
        <f t="shared" si="11"/>
        <v>1585256</v>
      </c>
      <c r="CS62" s="10"/>
      <c r="CT62" s="12"/>
    </row>
    <row r="63" spans="1:98" x14ac:dyDescent="0.2">
      <c r="A63" s="23" t="s">
        <v>59</v>
      </c>
      <c r="B63" s="94" t="s">
        <v>159</v>
      </c>
      <c r="C63" s="159">
        <f t="shared" si="9"/>
        <v>803984</v>
      </c>
      <c r="D63" s="29">
        <v>565.85356247245556</v>
      </c>
      <c r="E63" s="30">
        <v>85.391699379323384</v>
      </c>
      <c r="F63" s="30">
        <v>26.430276010217828</v>
      </c>
      <c r="G63" s="62">
        <v>117.42522411962028</v>
      </c>
      <c r="H63" s="30">
        <v>1462.8804783106634</v>
      </c>
      <c r="I63" s="30">
        <v>356.25513507855214</v>
      </c>
      <c r="J63" s="30">
        <v>68.707835430810547</v>
      </c>
      <c r="K63" s="30">
        <v>147.4746956636574</v>
      </c>
      <c r="L63" s="30">
        <v>211.90272900219648</v>
      </c>
      <c r="M63" s="30">
        <v>494.57809821342073</v>
      </c>
      <c r="N63" s="30">
        <v>163.65943545117713</v>
      </c>
      <c r="O63" s="30">
        <v>807.88970004000009</v>
      </c>
      <c r="P63" s="30">
        <v>709.72361195394421</v>
      </c>
      <c r="Q63" s="30">
        <v>68.315180165274597</v>
      </c>
      <c r="R63" s="30">
        <v>1005.586382345109</v>
      </c>
      <c r="S63" s="30">
        <v>473.46750734194126</v>
      </c>
      <c r="T63" s="30">
        <v>1202.7887561243385</v>
      </c>
      <c r="U63" s="30">
        <v>1268.9711409587574</v>
      </c>
      <c r="V63" s="30">
        <v>1227.3433096599535</v>
      </c>
      <c r="W63" s="30">
        <v>178.02545389673247</v>
      </c>
      <c r="X63" s="30">
        <v>1648.2343903588924</v>
      </c>
      <c r="Y63" s="30">
        <v>869.85471542985715</v>
      </c>
      <c r="Z63" s="30">
        <v>173.12720143380542</v>
      </c>
      <c r="AA63" s="30">
        <v>347.1360572968303</v>
      </c>
      <c r="AB63" s="30">
        <v>233.08141208343866</v>
      </c>
      <c r="AC63" s="31">
        <v>459.21664980393712</v>
      </c>
      <c r="AD63" s="29">
        <v>4041.1929604483935</v>
      </c>
      <c r="AE63" s="30">
        <v>83.923640590791436</v>
      </c>
      <c r="AF63" s="30">
        <v>48.780720193828486</v>
      </c>
      <c r="AG63" s="30">
        <v>206.30798260520388</v>
      </c>
      <c r="AH63" s="31">
        <v>5.1142610406559843</v>
      </c>
      <c r="AI63" s="30">
        <v>1145.504357506006</v>
      </c>
      <c r="AJ63" s="30">
        <v>863.82329659320919</v>
      </c>
      <c r="AK63" s="31">
        <v>1327.6792031914622</v>
      </c>
      <c r="AL63" s="30">
        <v>334.46117391630895</v>
      </c>
      <c r="AM63" s="30">
        <v>5473.3951984669084</v>
      </c>
      <c r="AN63" s="31">
        <v>5459.125593021191</v>
      </c>
      <c r="AO63" s="30">
        <v>2173.1610894365717</v>
      </c>
      <c r="AP63" s="30">
        <v>12.265389278089371</v>
      </c>
      <c r="AQ63" s="30">
        <v>19.692665728340227</v>
      </c>
      <c r="AR63" s="30">
        <v>1057.651213973674</v>
      </c>
      <c r="AS63" s="31">
        <v>174.75460504130461</v>
      </c>
      <c r="AT63" s="30">
        <v>209.27751587637542</v>
      </c>
      <c r="AU63" s="31">
        <v>421.49340322848292</v>
      </c>
      <c r="AV63" s="30">
        <v>890.38492169599976</v>
      </c>
      <c r="AW63" s="30">
        <v>88.343800420408641</v>
      </c>
      <c r="AX63" s="30">
        <v>54.652389906602629</v>
      </c>
      <c r="AY63" s="30">
        <v>442.15929048862523</v>
      </c>
      <c r="AZ63" s="30">
        <v>1426.1984096612621</v>
      </c>
      <c r="BA63" s="31">
        <v>642.64315151068536</v>
      </c>
      <c r="BB63" s="30">
        <v>13443.988921299355</v>
      </c>
      <c r="BC63" s="30">
        <v>424178.82246549381</v>
      </c>
      <c r="BD63" s="31">
        <v>240116.55626400912</v>
      </c>
      <c r="BE63" s="62">
        <v>16092.827853697196</v>
      </c>
      <c r="BF63" s="30">
        <v>1282.5824784955785</v>
      </c>
      <c r="BG63" s="30">
        <v>3021.1619172903847</v>
      </c>
      <c r="BH63" s="30">
        <v>894.48341015484095</v>
      </c>
      <c r="BI63" s="30">
        <v>142.08677944181059</v>
      </c>
      <c r="BJ63" s="30">
        <v>25963.831616800264</v>
      </c>
      <c r="BK63" s="30">
        <v>1517.2629353390075</v>
      </c>
      <c r="BL63" s="31">
        <v>9.534386746350668</v>
      </c>
      <c r="BM63" s="30">
        <v>292.5696520050605</v>
      </c>
      <c r="BN63" s="30">
        <v>303.63861225098617</v>
      </c>
      <c r="BO63" s="30">
        <v>75.071063314291507</v>
      </c>
      <c r="BP63" s="30">
        <v>53.868807684539568</v>
      </c>
      <c r="BQ63" s="30">
        <v>240.85902066622285</v>
      </c>
      <c r="BR63" s="30">
        <v>3042.6415889050118</v>
      </c>
      <c r="BS63" s="70">
        <v>28372.902739794594</v>
      </c>
      <c r="BT63" s="70">
        <v>1262.5659774058529</v>
      </c>
      <c r="BU63" s="30">
        <v>483.51230865120152</v>
      </c>
      <c r="BV63" s="30">
        <v>109.24824519186672</v>
      </c>
      <c r="BW63" s="31">
        <v>77.86507682940524</v>
      </c>
      <c r="BX63" s="30">
        <v>219.49349192383599</v>
      </c>
      <c r="BY63" s="30">
        <v>13.503016697273731</v>
      </c>
      <c r="BZ63" s="30">
        <v>745.14664394587976</v>
      </c>
      <c r="CA63" s="30">
        <v>163.08058194990991</v>
      </c>
      <c r="CB63" s="118">
        <v>790.94881991511443</v>
      </c>
      <c r="CC63" s="30">
        <v>15.23693661576378</v>
      </c>
      <c r="CD63" s="119">
        <v>83.401515640186673</v>
      </c>
      <c r="CE63" s="30">
        <v>0</v>
      </c>
      <c r="CF63" s="30">
        <v>0</v>
      </c>
      <c r="CG63" s="31">
        <v>0</v>
      </c>
      <c r="CH63" s="11"/>
      <c r="CI63" s="11"/>
      <c r="CJ63" s="29">
        <v>124103</v>
      </c>
      <c r="CK63" s="30">
        <v>2834</v>
      </c>
      <c r="CL63" s="31">
        <v>0</v>
      </c>
      <c r="CM63" s="30">
        <v>0</v>
      </c>
      <c r="CN63" s="30">
        <v>0</v>
      </c>
      <c r="CO63" s="31">
        <v>0</v>
      </c>
      <c r="CP63" s="31">
        <v>11047</v>
      </c>
      <c r="CQ63" s="149">
        <f t="shared" si="10"/>
        <v>137984</v>
      </c>
      <c r="CR63" s="150">
        <f t="shared" si="11"/>
        <v>941968</v>
      </c>
      <c r="CS63" s="10"/>
      <c r="CT63" s="12"/>
    </row>
    <row r="64" spans="1:98" x14ac:dyDescent="0.2">
      <c r="A64" s="43" t="s">
        <v>60</v>
      </c>
      <c r="B64" s="96" t="s">
        <v>160</v>
      </c>
      <c r="C64" s="161">
        <f t="shared" si="9"/>
        <v>3173220.9999999995</v>
      </c>
      <c r="D64" s="44">
        <v>87254.671243725912</v>
      </c>
      <c r="E64" s="45">
        <v>4046.2577671001086</v>
      </c>
      <c r="F64" s="45">
        <v>624.21896854555246</v>
      </c>
      <c r="G64" s="64">
        <f>SUM('[1]SIOT(dom+dov)'!F67:J67)</f>
        <v>3465.5882267029474</v>
      </c>
      <c r="H64" s="45">
        <f>SUM('[1]SIOT(dom+dov)'!K67:M67)</f>
        <v>89888.760141035469</v>
      </c>
      <c r="I64" s="45">
        <v>3448.8109506522701</v>
      </c>
      <c r="J64" s="45">
        <v>6026.2958190377967</v>
      </c>
      <c r="K64" s="45">
        <v>1821.4993803655918</v>
      </c>
      <c r="L64" s="45">
        <v>7551.262383112452</v>
      </c>
      <c r="M64" s="45">
        <v>4333.3947683202814</v>
      </c>
      <c r="N64" s="45">
        <v>3659.4876574575765</v>
      </c>
      <c r="O64" s="45">
        <v>2206.570590914695</v>
      </c>
      <c r="P64" s="45">
        <v>11600.770514774375</v>
      </c>
      <c r="Q64" s="45">
        <v>3928.1358971978307</v>
      </c>
      <c r="R64" s="45">
        <v>34722.758742628001</v>
      </c>
      <c r="S64" s="45">
        <v>6384.2096608270731</v>
      </c>
      <c r="T64" s="45">
        <v>10317.988181410135</v>
      </c>
      <c r="U64" s="45">
        <v>50642.813691430005</v>
      </c>
      <c r="V64" s="45">
        <v>11051.447687424003</v>
      </c>
      <c r="W64" s="45">
        <v>18873.364325946939</v>
      </c>
      <c r="X64" s="45">
        <v>42859.980091045458</v>
      </c>
      <c r="Y64" s="45">
        <v>72719.287702195288</v>
      </c>
      <c r="Z64" s="45">
        <v>1927.1462814851229</v>
      </c>
      <c r="AA64" s="45">
        <v>7435.57029793939</v>
      </c>
      <c r="AB64" s="45">
        <v>10200.834636847105</v>
      </c>
      <c r="AC64" s="46">
        <v>16493.256045356444</v>
      </c>
      <c r="AD64" s="44">
        <v>66095.535152465571</v>
      </c>
      <c r="AE64" s="45">
        <v>8804.0462406515489</v>
      </c>
      <c r="AF64" s="45">
        <v>5582.049485751324</v>
      </c>
      <c r="AG64" s="45">
        <v>10757.957507860863</v>
      </c>
      <c r="AH64" s="46">
        <v>112.63036498587276</v>
      </c>
      <c r="AI64" s="45">
        <v>57198.560613371308</v>
      </c>
      <c r="AJ64" s="45">
        <v>23968.017977995096</v>
      </c>
      <c r="AK64" s="46">
        <v>63584.380182335794</v>
      </c>
      <c r="AL64" s="45">
        <v>44041.938228002895</v>
      </c>
      <c r="AM64" s="45">
        <v>296802.36413741048</v>
      </c>
      <c r="AN64" s="46">
        <v>360405.443079989</v>
      </c>
      <c r="AO64" s="45">
        <v>83610.494676764094</v>
      </c>
      <c r="AP64" s="45">
        <v>451.23885997136176</v>
      </c>
      <c r="AQ64" s="45">
        <v>148.86041944764548</v>
      </c>
      <c r="AR64" s="45">
        <v>46834.432903816203</v>
      </c>
      <c r="AS64" s="46">
        <v>5752.1006043715224</v>
      </c>
      <c r="AT64" s="45">
        <v>30608.69276886783</v>
      </c>
      <c r="AU64" s="46">
        <v>57123.180160808224</v>
      </c>
      <c r="AV64" s="45">
        <v>15020.288156033459</v>
      </c>
      <c r="AW64" s="45">
        <v>7152.7920389028613</v>
      </c>
      <c r="AX64" s="45">
        <v>4963.2815602183673</v>
      </c>
      <c r="AY64" s="45">
        <v>43433.068078038596</v>
      </c>
      <c r="AZ64" s="45">
        <v>81957.667004501156</v>
      </c>
      <c r="BA64" s="46">
        <v>24406.1364649965</v>
      </c>
      <c r="BB64" s="45">
        <v>44400.391005725643</v>
      </c>
      <c r="BC64" s="45">
        <v>21956.167770273354</v>
      </c>
      <c r="BD64" s="46">
        <v>9182.2687051557332</v>
      </c>
      <c r="BE64" s="64">
        <f>SUM('[1]SIOT(dom+dov)'!BJ67:BK67)</f>
        <v>548212.13550859853</v>
      </c>
      <c r="BF64" s="45">
        <v>65587.175145639223</v>
      </c>
      <c r="BG64" s="45">
        <v>74091.65896990172</v>
      </c>
      <c r="BH64" s="45">
        <v>32248.141979069351</v>
      </c>
      <c r="BI64" s="45">
        <v>6340.1787586082219</v>
      </c>
      <c r="BJ64" s="45">
        <v>77615.962358681471</v>
      </c>
      <c r="BK64" s="45">
        <v>16022.228425232644</v>
      </c>
      <c r="BL64" s="46">
        <v>167.94906554744449</v>
      </c>
      <c r="BM64" s="45">
        <v>15579.145590907541</v>
      </c>
      <c r="BN64" s="45">
        <v>5017.0212351408209</v>
      </c>
      <c r="BO64" s="45">
        <v>1578.0166594074044</v>
      </c>
      <c r="BP64" s="45">
        <v>5004.2346191447095</v>
      </c>
      <c r="BQ64" s="45">
        <v>12010.734351182708</v>
      </c>
      <c r="BR64" s="45">
        <v>53454.289674738837</v>
      </c>
      <c r="BS64" s="72">
        <v>86499.382177246487</v>
      </c>
      <c r="BT64" s="72">
        <v>31358.176710571337</v>
      </c>
      <c r="BU64" s="45">
        <v>96054.799649046559</v>
      </c>
      <c r="BV64" s="45">
        <v>3836.7250052365389</v>
      </c>
      <c r="BW64" s="46">
        <v>3638.6458340793647</v>
      </c>
      <c r="BX64" s="45">
        <v>4082.4937625500138</v>
      </c>
      <c r="BY64" s="45">
        <v>2107.8941826958921</v>
      </c>
      <c r="BZ64" s="45">
        <v>67166.790472458015</v>
      </c>
      <c r="CA64" s="45">
        <v>13490.803041887977</v>
      </c>
      <c r="CB64" s="122">
        <v>10194.507869006775</v>
      </c>
      <c r="CC64" s="45">
        <v>2020.2287916840355</v>
      </c>
      <c r="CD64" s="123">
        <v>12003.314359546686</v>
      </c>
      <c r="CE64" s="45">
        <v>0</v>
      </c>
      <c r="CF64" s="45">
        <v>0</v>
      </c>
      <c r="CG64" s="46">
        <v>0</v>
      </c>
      <c r="CH64" s="11"/>
      <c r="CI64" s="11"/>
      <c r="CJ64" s="44">
        <v>9398195</v>
      </c>
      <c r="CK64" s="45">
        <v>22477</v>
      </c>
      <c r="CL64" s="46">
        <v>64656</v>
      </c>
      <c r="CM64" s="45">
        <v>1048</v>
      </c>
      <c r="CN64" s="45">
        <v>0</v>
      </c>
      <c r="CO64" s="46">
        <v>0</v>
      </c>
      <c r="CP64" s="46">
        <v>81157</v>
      </c>
      <c r="CQ64" s="153">
        <f t="shared" si="10"/>
        <v>9567533</v>
      </c>
      <c r="CR64" s="154">
        <f t="shared" si="11"/>
        <v>12740754</v>
      </c>
      <c r="CS64" s="10"/>
      <c r="CT64" s="12"/>
    </row>
    <row r="65" spans="1:98" x14ac:dyDescent="0.2">
      <c r="A65" s="23" t="s">
        <v>61</v>
      </c>
      <c r="B65" s="94" t="s">
        <v>161</v>
      </c>
      <c r="C65" s="159">
        <f t="shared" si="9"/>
        <v>1282149</v>
      </c>
      <c r="D65" s="29">
        <v>23928.803108472854</v>
      </c>
      <c r="E65" s="30">
        <v>4264.7923660719425</v>
      </c>
      <c r="F65" s="30">
        <v>166.98730516040249</v>
      </c>
      <c r="G65" s="62">
        <f>SUM('[1]SIOT(dom+dov)'!F68:J68)</f>
        <v>2273.1312569728761</v>
      </c>
      <c r="H65" s="30">
        <f>SUM('[1]SIOT(dom+dov)'!K68:M68)</f>
        <v>32904.091092448092</v>
      </c>
      <c r="I65" s="30">
        <v>5842.4120937534799</v>
      </c>
      <c r="J65" s="30">
        <v>3581.1982600588808</v>
      </c>
      <c r="K65" s="30">
        <v>1077.2543421710582</v>
      </c>
      <c r="L65" s="30">
        <v>4446.2416242002018</v>
      </c>
      <c r="M65" s="30">
        <v>5073.1025537158412</v>
      </c>
      <c r="N65" s="30">
        <v>2845.0756314873365</v>
      </c>
      <c r="O65" s="30">
        <v>4856.1407799656035</v>
      </c>
      <c r="P65" s="30">
        <v>7255.9745899902109</v>
      </c>
      <c r="Q65" s="30">
        <v>2111.0593815481593</v>
      </c>
      <c r="R65" s="30">
        <v>8182.310207379699</v>
      </c>
      <c r="S65" s="30">
        <v>8769.769524794694</v>
      </c>
      <c r="T65" s="30">
        <v>7399.4003077178677</v>
      </c>
      <c r="U65" s="30">
        <v>31735.015030513558</v>
      </c>
      <c r="V65" s="30">
        <v>6281.825528233534</v>
      </c>
      <c r="W65" s="30">
        <v>5172.8144298557399</v>
      </c>
      <c r="X65" s="30">
        <v>21511.571327424346</v>
      </c>
      <c r="Y65" s="30">
        <v>32324.656052454451</v>
      </c>
      <c r="Z65" s="30">
        <v>1492.562420862781</v>
      </c>
      <c r="AA65" s="30">
        <v>2205.416994333299</v>
      </c>
      <c r="AB65" s="30">
        <v>3324.5862765812049</v>
      </c>
      <c r="AC65" s="31">
        <v>8008.8792971420571</v>
      </c>
      <c r="AD65" s="29">
        <v>31472.538700405566</v>
      </c>
      <c r="AE65" s="30">
        <v>1421.0155659030436</v>
      </c>
      <c r="AF65" s="30">
        <v>1447.0609415363742</v>
      </c>
      <c r="AG65" s="30">
        <v>4322.0238517057205</v>
      </c>
      <c r="AH65" s="31">
        <v>74.936009995357267</v>
      </c>
      <c r="AI65" s="30">
        <v>15734.455802447894</v>
      </c>
      <c r="AJ65" s="30">
        <v>21422.886358763542</v>
      </c>
      <c r="AK65" s="31">
        <v>23603.137292393541</v>
      </c>
      <c r="AL65" s="30">
        <v>16777.334666899311</v>
      </c>
      <c r="AM65" s="30">
        <v>133193.19189233691</v>
      </c>
      <c r="AN65" s="31">
        <v>116165.23484665978</v>
      </c>
      <c r="AO65" s="30">
        <v>31223.033171019906</v>
      </c>
      <c r="AP65" s="30">
        <v>131.52923108539514</v>
      </c>
      <c r="AQ65" s="30">
        <v>138.37027490852464</v>
      </c>
      <c r="AR65" s="30">
        <v>9887.9475333111459</v>
      </c>
      <c r="AS65" s="31">
        <v>1873.3001868711476</v>
      </c>
      <c r="AT65" s="30">
        <v>5843.4447249290033</v>
      </c>
      <c r="AU65" s="31">
        <v>13533.70945072444</v>
      </c>
      <c r="AV65" s="30">
        <v>9479.6297207287826</v>
      </c>
      <c r="AW65" s="30">
        <v>2991.2853919220388</v>
      </c>
      <c r="AX65" s="30">
        <v>1743.659615233398</v>
      </c>
      <c r="AY65" s="30">
        <v>14969.978564268282</v>
      </c>
      <c r="AZ65" s="30">
        <v>42638.581352218353</v>
      </c>
      <c r="BA65" s="31">
        <v>11295.01079468114</v>
      </c>
      <c r="BB65" s="30">
        <v>23692.662809342648</v>
      </c>
      <c r="BC65" s="30">
        <v>7696.6644895391182</v>
      </c>
      <c r="BD65" s="31">
        <v>6560.2416361762589</v>
      </c>
      <c r="BE65" s="62">
        <f>SUM('[1]SIOT(dom+dov)'!BJ68:BK68)</f>
        <v>51825.64712253357</v>
      </c>
      <c r="BF65" s="30">
        <v>154939.9763991537</v>
      </c>
      <c r="BG65" s="30">
        <v>37212.476781420031</v>
      </c>
      <c r="BH65" s="30">
        <v>11445.071260131375</v>
      </c>
      <c r="BI65" s="30">
        <v>4750.1647688129806</v>
      </c>
      <c r="BJ65" s="30">
        <v>22006.776249027349</v>
      </c>
      <c r="BK65" s="30">
        <v>8125.0740102211257</v>
      </c>
      <c r="BL65" s="31">
        <v>364.65679273419101</v>
      </c>
      <c r="BM65" s="30">
        <v>9466.4692643534563</v>
      </c>
      <c r="BN65" s="30">
        <v>3299.9182563293948</v>
      </c>
      <c r="BO65" s="30">
        <v>998.97934479726439</v>
      </c>
      <c r="BP65" s="30">
        <v>2992.3401858762973</v>
      </c>
      <c r="BQ65" s="30">
        <v>6069.1170587288798</v>
      </c>
      <c r="BR65" s="30">
        <v>36823.726780766083</v>
      </c>
      <c r="BS65" s="70">
        <v>81888.432540834605</v>
      </c>
      <c r="BT65" s="70">
        <v>9316.3339727291004</v>
      </c>
      <c r="BU65" s="30">
        <v>20869.403295972275</v>
      </c>
      <c r="BV65" s="30">
        <v>1014.0757586750285</v>
      </c>
      <c r="BW65" s="31">
        <v>4905.1328690138944</v>
      </c>
      <c r="BX65" s="30">
        <v>1354.5175037027195</v>
      </c>
      <c r="BY65" s="30">
        <v>719.67069963756774</v>
      </c>
      <c r="BZ65" s="30">
        <v>12738.217190156554</v>
      </c>
      <c r="CA65" s="30">
        <v>2549.0139481871001</v>
      </c>
      <c r="CB65" s="118">
        <v>2690.9332297447659</v>
      </c>
      <c r="CC65" s="30">
        <v>1045.6049677774656</v>
      </c>
      <c r="CD65" s="119">
        <v>6369.3330893664506</v>
      </c>
      <c r="CE65" s="30">
        <v>0</v>
      </c>
      <c r="CF65" s="30">
        <v>0</v>
      </c>
      <c r="CG65" s="31">
        <v>0</v>
      </c>
      <c r="CH65" s="11"/>
      <c r="CI65" s="11"/>
      <c r="CJ65" s="29">
        <v>24141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31">
        <v>711200</v>
      </c>
      <c r="CQ65" s="149">
        <f t="shared" si="10"/>
        <v>754693</v>
      </c>
      <c r="CR65" s="150">
        <f t="shared" si="11"/>
        <v>2036842</v>
      </c>
      <c r="CS65" s="10"/>
      <c r="CT65" s="12"/>
    </row>
    <row r="66" spans="1:98" x14ac:dyDescent="0.2">
      <c r="A66" s="23" t="s">
        <v>62</v>
      </c>
      <c r="B66" s="94" t="s">
        <v>162</v>
      </c>
      <c r="C66" s="159">
        <f t="shared" si="9"/>
        <v>2122805.9999999991</v>
      </c>
      <c r="D66" s="29">
        <v>31068.888632693313</v>
      </c>
      <c r="E66" s="30">
        <v>1387.645455892643</v>
      </c>
      <c r="F66" s="30">
        <v>132.74017029207684</v>
      </c>
      <c r="G66" s="62">
        <f>SUM('[1]SIOT(dom+dov)'!F69:J69)</f>
        <v>3271.92916727289</v>
      </c>
      <c r="H66" s="30">
        <f>SUM('[1]SIOT(dom+dov)'!K69:M69)</f>
        <v>79891.267635020849</v>
      </c>
      <c r="I66" s="30">
        <v>4792.2290865641771</v>
      </c>
      <c r="J66" s="30">
        <v>4580.6636757088736</v>
      </c>
      <c r="K66" s="30">
        <v>1912.3435235487764</v>
      </c>
      <c r="L66" s="30">
        <v>3816.2917452168322</v>
      </c>
      <c r="M66" s="30">
        <v>17024.453004845738</v>
      </c>
      <c r="N66" s="30">
        <v>2194.9715388433751</v>
      </c>
      <c r="O66" s="30">
        <v>3752.1887004445134</v>
      </c>
      <c r="P66" s="30">
        <v>13013.653545518209</v>
      </c>
      <c r="Q66" s="30">
        <v>5803.0357719031208</v>
      </c>
      <c r="R66" s="30">
        <v>56375.801643777784</v>
      </c>
      <c r="S66" s="30">
        <v>17999.421263109296</v>
      </c>
      <c r="T66" s="30">
        <v>49446.712882157772</v>
      </c>
      <c r="U66" s="30">
        <v>47799.157536223494</v>
      </c>
      <c r="V66" s="30">
        <v>26937.016396070954</v>
      </c>
      <c r="W66" s="30">
        <v>13578.669494688038</v>
      </c>
      <c r="X66" s="30">
        <v>45519.078592915255</v>
      </c>
      <c r="Y66" s="30">
        <v>160631.50912347811</v>
      </c>
      <c r="Z66" s="30">
        <v>2154.935298508547</v>
      </c>
      <c r="AA66" s="30">
        <v>2824.1447793861325</v>
      </c>
      <c r="AB66" s="30">
        <v>6158.1726315641763</v>
      </c>
      <c r="AC66" s="31">
        <v>11392.955017760891</v>
      </c>
      <c r="AD66" s="29">
        <v>58121.872601206924</v>
      </c>
      <c r="AE66" s="30">
        <v>465.90664360911251</v>
      </c>
      <c r="AF66" s="30">
        <v>320.4560402450785</v>
      </c>
      <c r="AG66" s="30">
        <v>8937.2056254179915</v>
      </c>
      <c r="AH66" s="31">
        <v>164.46823131789787</v>
      </c>
      <c r="AI66" s="30">
        <v>26358.684318766944</v>
      </c>
      <c r="AJ66" s="30">
        <v>12093.934054976053</v>
      </c>
      <c r="AK66" s="31">
        <v>24238.914272013815</v>
      </c>
      <c r="AL66" s="30">
        <v>10241.427537006432</v>
      </c>
      <c r="AM66" s="30">
        <v>243970.33962861393</v>
      </c>
      <c r="AN66" s="31">
        <v>142744.17122701218</v>
      </c>
      <c r="AO66" s="30">
        <v>22445.692052331106</v>
      </c>
      <c r="AP66" s="30">
        <v>54.386509535711063</v>
      </c>
      <c r="AQ66" s="30">
        <v>32.540125455573623</v>
      </c>
      <c r="AR66" s="30">
        <v>11177.891394521483</v>
      </c>
      <c r="AS66" s="31">
        <v>12939.21020802404</v>
      </c>
      <c r="AT66" s="30">
        <v>11974.15596225996</v>
      </c>
      <c r="AU66" s="31">
        <v>9269.7899478882755</v>
      </c>
      <c r="AV66" s="30">
        <v>10711.680053141536</v>
      </c>
      <c r="AW66" s="30">
        <v>1671.0477813857892</v>
      </c>
      <c r="AX66" s="30">
        <v>524.81896126865547</v>
      </c>
      <c r="AY66" s="30">
        <v>15672.771140386667</v>
      </c>
      <c r="AZ66" s="30">
        <v>46654.335180223614</v>
      </c>
      <c r="BA66" s="31">
        <v>26935.817552860746</v>
      </c>
      <c r="BB66" s="30">
        <v>21866.747290742242</v>
      </c>
      <c r="BC66" s="30">
        <v>4725.3965459073834</v>
      </c>
      <c r="BD66" s="31">
        <v>12667.031517715557</v>
      </c>
      <c r="BE66" s="62">
        <f>SUM('[1]SIOT(dom+dov)'!BJ69:BK69)</f>
        <v>96545.916169144766</v>
      </c>
      <c r="BF66" s="30">
        <v>72612.527381964144</v>
      </c>
      <c r="BG66" s="30">
        <v>278318.88908031397</v>
      </c>
      <c r="BH66" s="30">
        <v>22693.276316929419</v>
      </c>
      <c r="BI66" s="30">
        <v>6896.5750051362284</v>
      </c>
      <c r="BJ66" s="30">
        <v>64089.467893679437</v>
      </c>
      <c r="BK66" s="30">
        <v>13907.811647477944</v>
      </c>
      <c r="BL66" s="31">
        <v>40.565043208269465</v>
      </c>
      <c r="BM66" s="30">
        <v>10301.742648089428</v>
      </c>
      <c r="BN66" s="30">
        <v>6012.6876425086757</v>
      </c>
      <c r="BO66" s="30">
        <v>2898.8576082405625</v>
      </c>
      <c r="BP66" s="30">
        <v>797.64031177938841</v>
      </c>
      <c r="BQ66" s="30">
        <v>8156.5488996799822</v>
      </c>
      <c r="BR66" s="30">
        <v>94693.066938527394</v>
      </c>
      <c r="BS66" s="70">
        <v>9862.2736873341382</v>
      </c>
      <c r="BT66" s="70">
        <v>6731.6180021490218</v>
      </c>
      <c r="BU66" s="30">
        <v>53248.724168574874</v>
      </c>
      <c r="BV66" s="30">
        <v>192.8113468769713</v>
      </c>
      <c r="BW66" s="31">
        <v>481.36037184266843</v>
      </c>
      <c r="BX66" s="30">
        <v>282.17969870494073</v>
      </c>
      <c r="BY66" s="30">
        <v>1849.1259488358628</v>
      </c>
      <c r="BZ66" s="30">
        <v>10264.23011581534</v>
      </c>
      <c r="CA66" s="30">
        <v>1826.75187209827</v>
      </c>
      <c r="CB66" s="118">
        <v>3493.1064793547312</v>
      </c>
      <c r="CC66" s="30">
        <v>1549.7926534797807</v>
      </c>
      <c r="CD66" s="119">
        <v>4617.8843510132147</v>
      </c>
      <c r="CE66" s="30">
        <v>0</v>
      </c>
      <c r="CF66" s="30">
        <v>0</v>
      </c>
      <c r="CG66" s="31">
        <v>0</v>
      </c>
      <c r="CH66" s="11"/>
      <c r="CI66" s="11"/>
      <c r="CJ66" s="29">
        <v>0</v>
      </c>
      <c r="CK66" s="30">
        <v>1680</v>
      </c>
      <c r="CL66" s="31">
        <v>5384</v>
      </c>
      <c r="CM66" s="30">
        <v>4007</v>
      </c>
      <c r="CN66" s="30">
        <v>33273</v>
      </c>
      <c r="CO66" s="31">
        <v>0</v>
      </c>
      <c r="CP66" s="31">
        <v>607019</v>
      </c>
      <c r="CQ66" s="149">
        <f t="shared" si="10"/>
        <v>651363</v>
      </c>
      <c r="CR66" s="150">
        <f t="shared" si="11"/>
        <v>2774168.9999999991</v>
      </c>
      <c r="CS66" s="10"/>
      <c r="CT66" s="12"/>
    </row>
    <row r="67" spans="1:98" x14ac:dyDescent="0.2">
      <c r="A67" s="23" t="s">
        <v>63</v>
      </c>
      <c r="B67" s="94" t="s">
        <v>163</v>
      </c>
      <c r="C67" s="159">
        <f t="shared" si="9"/>
        <v>1871590</v>
      </c>
      <c r="D67" s="29">
        <v>3883.2617974322002</v>
      </c>
      <c r="E67" s="30">
        <v>1106.0689625935215</v>
      </c>
      <c r="F67" s="30">
        <v>68.019003738463354</v>
      </c>
      <c r="G67" s="62">
        <f>SUM('[1]SIOT(dom+dov)'!F70:J70)</f>
        <v>2854.2343674433955</v>
      </c>
      <c r="H67" s="30">
        <f>SUM('[1]SIOT(dom+dov)'!K70:M70)</f>
        <v>8571.2906642042253</v>
      </c>
      <c r="I67" s="30">
        <v>521.16921361718221</v>
      </c>
      <c r="J67" s="30">
        <v>421.27151997415973</v>
      </c>
      <c r="K67" s="30">
        <v>80.910484447253936</v>
      </c>
      <c r="L67" s="30">
        <v>1783.972947148249</v>
      </c>
      <c r="M67" s="30">
        <v>191.85640456979348</v>
      </c>
      <c r="N67" s="30">
        <v>167.73891171097478</v>
      </c>
      <c r="O67" s="30">
        <v>17215.734320307554</v>
      </c>
      <c r="P67" s="30">
        <v>9740.8202849904192</v>
      </c>
      <c r="Q67" s="30">
        <v>4957.6444513568267</v>
      </c>
      <c r="R67" s="30">
        <v>19334.893805831671</v>
      </c>
      <c r="S67" s="30">
        <v>11401.681636939871</v>
      </c>
      <c r="T67" s="30">
        <v>6038.2752676975852</v>
      </c>
      <c r="U67" s="30">
        <v>18595.085892918905</v>
      </c>
      <c r="V67" s="30">
        <v>4741.7106381849926</v>
      </c>
      <c r="W67" s="30">
        <v>42070.030576296092</v>
      </c>
      <c r="X67" s="30">
        <v>36492.154737043304</v>
      </c>
      <c r="Y67" s="30">
        <v>537495.58513413277</v>
      </c>
      <c r="Z67" s="30">
        <v>3257.5148872852506</v>
      </c>
      <c r="AA67" s="30">
        <v>2353.1331579063221</v>
      </c>
      <c r="AB67" s="30">
        <v>1759.4632302839827</v>
      </c>
      <c r="AC67" s="31">
        <v>11188.577141127735</v>
      </c>
      <c r="AD67" s="29">
        <v>77014.383305644573</v>
      </c>
      <c r="AE67" s="30">
        <v>8641.9245265767458</v>
      </c>
      <c r="AF67" s="30">
        <v>5305.6650978649095</v>
      </c>
      <c r="AG67" s="30">
        <v>6418.408249963717</v>
      </c>
      <c r="AH67" s="31">
        <v>189.98246886507502</v>
      </c>
      <c r="AI67" s="30">
        <v>63230.319203600877</v>
      </c>
      <c r="AJ67" s="30">
        <v>89296.988108180813</v>
      </c>
      <c r="AK67" s="31">
        <v>57990.699596394072</v>
      </c>
      <c r="AL67" s="30">
        <v>1663.7604868429078</v>
      </c>
      <c r="AM67" s="30">
        <v>65928.998082702135</v>
      </c>
      <c r="AN67" s="31">
        <v>43391.079988775557</v>
      </c>
      <c r="AO67" s="30">
        <v>14546.862888746153</v>
      </c>
      <c r="AP67" s="30">
        <v>282.14246040024585</v>
      </c>
      <c r="AQ67" s="30">
        <v>4.7048512378705842</v>
      </c>
      <c r="AR67" s="30">
        <v>5737.0718605762459</v>
      </c>
      <c r="AS67" s="31">
        <v>139.48804372871882</v>
      </c>
      <c r="AT67" s="30">
        <v>1637.927432513944</v>
      </c>
      <c r="AU67" s="31">
        <v>2644.3032329355265</v>
      </c>
      <c r="AV67" s="30">
        <v>3454.2659733169894</v>
      </c>
      <c r="AW67" s="30">
        <v>130.41506931778014</v>
      </c>
      <c r="AX67" s="30">
        <v>47.570464353604947</v>
      </c>
      <c r="AY67" s="30">
        <v>3808.005134130502</v>
      </c>
      <c r="AZ67" s="30">
        <v>46880.167914121819</v>
      </c>
      <c r="BA67" s="31">
        <v>11695.191833805256</v>
      </c>
      <c r="BB67" s="30">
        <v>1282.6489415810881</v>
      </c>
      <c r="BC67" s="30">
        <v>81.568709998446195</v>
      </c>
      <c r="BD67" s="31">
        <v>1323.1364913979251</v>
      </c>
      <c r="BE67" s="62">
        <f>SUM('[1]SIOT(dom+dov)'!BJ70:BK70)</f>
        <v>120436.56431956793</v>
      </c>
      <c r="BF67" s="30">
        <v>5828.9326624270279</v>
      </c>
      <c r="BG67" s="30">
        <v>12487.542699756568</v>
      </c>
      <c r="BH67" s="30">
        <v>376175.68927249149</v>
      </c>
      <c r="BI67" s="30">
        <v>11600.629691982896</v>
      </c>
      <c r="BJ67" s="30">
        <v>6289.7349190846398</v>
      </c>
      <c r="BK67" s="30">
        <v>12525.82923867478</v>
      </c>
      <c r="BL67" s="31">
        <v>7.8245825896159777</v>
      </c>
      <c r="BM67" s="30">
        <v>7534.1827892584733</v>
      </c>
      <c r="BN67" s="30">
        <v>5532.1729491303586</v>
      </c>
      <c r="BO67" s="30">
        <v>271.2644838558266</v>
      </c>
      <c r="BP67" s="30">
        <v>366.71683947414692</v>
      </c>
      <c r="BQ67" s="30">
        <v>2355.5761244890073</v>
      </c>
      <c r="BR67" s="30">
        <v>12680.134039052547</v>
      </c>
      <c r="BS67" s="70">
        <v>24533.100196785152</v>
      </c>
      <c r="BT67" s="70">
        <v>3617.7715191578545</v>
      </c>
      <c r="BU67" s="30">
        <v>4396.7569565612457</v>
      </c>
      <c r="BV67" s="30">
        <v>332.23852632477281</v>
      </c>
      <c r="BW67" s="31">
        <v>250.65975377074363</v>
      </c>
      <c r="BX67" s="30">
        <v>126.66205539546348</v>
      </c>
      <c r="BY67" s="30">
        <v>970.74921087461826</v>
      </c>
      <c r="BZ67" s="30">
        <v>1398.1375170359049</v>
      </c>
      <c r="CA67" s="30">
        <v>1776.341001994836</v>
      </c>
      <c r="CB67" s="118">
        <v>437.98664440660514</v>
      </c>
      <c r="CC67" s="30">
        <v>158.80689598647299</v>
      </c>
      <c r="CD67" s="119">
        <v>438.21525311474528</v>
      </c>
      <c r="CE67" s="30">
        <v>0</v>
      </c>
      <c r="CF67" s="30">
        <v>0</v>
      </c>
      <c r="CG67" s="31">
        <v>0</v>
      </c>
      <c r="CH67" s="11"/>
      <c r="CI67" s="11"/>
      <c r="CJ67" s="29">
        <v>117187</v>
      </c>
      <c r="CK67" s="30">
        <v>40296</v>
      </c>
      <c r="CL67" s="31">
        <v>11276</v>
      </c>
      <c r="CM67" s="30">
        <v>0</v>
      </c>
      <c r="CN67" s="30">
        <v>193</v>
      </c>
      <c r="CO67" s="31">
        <v>0</v>
      </c>
      <c r="CP67" s="31">
        <v>136080</v>
      </c>
      <c r="CQ67" s="149">
        <f t="shared" si="10"/>
        <v>305032</v>
      </c>
      <c r="CR67" s="150">
        <f t="shared" si="11"/>
        <v>2176622</v>
      </c>
      <c r="CS67" s="10"/>
      <c r="CT67" s="12"/>
    </row>
    <row r="68" spans="1:98" x14ac:dyDescent="0.2">
      <c r="A68" s="23" t="s">
        <v>64</v>
      </c>
      <c r="B68" s="94" t="s">
        <v>164</v>
      </c>
      <c r="C68" s="159">
        <f t="shared" si="9"/>
        <v>7730</v>
      </c>
      <c r="D68" s="29">
        <v>21.376759491014017</v>
      </c>
      <c r="E68" s="30">
        <v>6.3029563706599623</v>
      </c>
      <c r="F68" s="30">
        <v>26.603777933499572</v>
      </c>
      <c r="G68" s="62">
        <f>SUM('[1]SIOT(dom+dov)'!F71:J71)</f>
        <v>1.510854490540769</v>
      </c>
      <c r="H68" s="30">
        <f>SUM('[1]SIOT(dom+dov)'!K71:M71)</f>
        <v>68.64136177609781</v>
      </c>
      <c r="I68" s="30">
        <v>1.9290330645923934</v>
      </c>
      <c r="J68" s="30">
        <v>0.95268553322156024</v>
      </c>
      <c r="K68" s="30">
        <v>5.4684398909892733E-2</v>
      </c>
      <c r="L68" s="30">
        <v>1.5993628337203099</v>
      </c>
      <c r="M68" s="30">
        <v>17.353721640863775</v>
      </c>
      <c r="N68" s="30">
        <v>9.3940091964118331</v>
      </c>
      <c r="O68" s="30">
        <v>14.523476224151672</v>
      </c>
      <c r="P68" s="30">
        <v>165.16741154047946</v>
      </c>
      <c r="Q68" s="30">
        <v>42.559437340963157</v>
      </c>
      <c r="R68" s="30">
        <v>19.394241171047884</v>
      </c>
      <c r="S68" s="30">
        <v>9.1943161693358277</v>
      </c>
      <c r="T68" s="30">
        <v>32.266699324952711</v>
      </c>
      <c r="U68" s="30">
        <v>188.12762455880468</v>
      </c>
      <c r="V68" s="30">
        <v>10.314673743755932</v>
      </c>
      <c r="W68" s="30">
        <v>26.628073680247692</v>
      </c>
      <c r="X68" s="30">
        <v>65.922004999887875</v>
      </c>
      <c r="Y68" s="30">
        <v>618.33356777195695</v>
      </c>
      <c r="Z68" s="30">
        <v>0.53968142809791875</v>
      </c>
      <c r="AA68" s="30">
        <v>6.6849159874428743</v>
      </c>
      <c r="AB68" s="30">
        <v>4.4383998238954874</v>
      </c>
      <c r="AC68" s="31">
        <v>42.491894428136668</v>
      </c>
      <c r="AD68" s="29">
        <v>48.865108214055319</v>
      </c>
      <c r="AE68" s="30">
        <v>6.5590578879454</v>
      </c>
      <c r="AF68" s="30">
        <v>6.3670030390036443</v>
      </c>
      <c r="AG68" s="30">
        <v>44.223979986108084</v>
      </c>
      <c r="AH68" s="31">
        <v>0.1566963572158124</v>
      </c>
      <c r="AI68" s="30">
        <v>6.4834265938429869</v>
      </c>
      <c r="AJ68" s="30">
        <v>0.57612936942071991</v>
      </c>
      <c r="AK68" s="31">
        <v>24.80485307856306</v>
      </c>
      <c r="AL68" s="30">
        <v>4.3245657755890656</v>
      </c>
      <c r="AM68" s="30">
        <v>190.27867998291475</v>
      </c>
      <c r="AN68" s="31">
        <v>36.406522446067278</v>
      </c>
      <c r="AO68" s="30">
        <v>22.556649019838321</v>
      </c>
      <c r="AP68" s="30">
        <v>1.1646840353786939E-2</v>
      </c>
      <c r="AQ68" s="30">
        <v>2.5988017628053184</v>
      </c>
      <c r="AR68" s="30">
        <v>2.0434005695318334</v>
      </c>
      <c r="AS68" s="31">
        <v>6.828850629082897</v>
      </c>
      <c r="AT68" s="30">
        <v>33.622181404317594</v>
      </c>
      <c r="AU68" s="31">
        <v>42.373912494231099</v>
      </c>
      <c r="AV68" s="30">
        <v>96.626411026745927</v>
      </c>
      <c r="AW68" s="30">
        <v>4.9485776859365362</v>
      </c>
      <c r="AX68" s="30">
        <v>2.4840702676805138</v>
      </c>
      <c r="AY68" s="30">
        <v>10.309157396312379</v>
      </c>
      <c r="AZ68" s="30">
        <v>87.774786832947925</v>
      </c>
      <c r="BA68" s="31">
        <v>33.865877096532557</v>
      </c>
      <c r="BB68" s="30">
        <v>1.565462708016744</v>
      </c>
      <c r="BC68" s="30">
        <v>5.4729634705417087</v>
      </c>
      <c r="BD68" s="31">
        <v>4.3678298687710493</v>
      </c>
      <c r="BE68" s="62">
        <f>SUM('[1]SIOT(dom+dov)'!BJ71:BK71)</f>
        <v>77.76505488067329</v>
      </c>
      <c r="BF68" s="30">
        <v>28.221244551762812</v>
      </c>
      <c r="BG68" s="30">
        <v>71.34963770204854</v>
      </c>
      <c r="BH68" s="30">
        <v>204.83693655778836</v>
      </c>
      <c r="BI68" s="30">
        <v>3350.0498519846883</v>
      </c>
      <c r="BJ68" s="30">
        <v>19.613927207761627</v>
      </c>
      <c r="BK68" s="30">
        <v>35.593258611196696</v>
      </c>
      <c r="BL68" s="31">
        <v>2.6883681915607247</v>
      </c>
      <c r="BM68" s="30">
        <v>5.0599049391799182</v>
      </c>
      <c r="BN68" s="30">
        <v>1.3727678783092288</v>
      </c>
      <c r="BO68" s="30">
        <v>13.119746994679499</v>
      </c>
      <c r="BP68" s="30">
        <v>1.287578256684355</v>
      </c>
      <c r="BQ68" s="30">
        <v>2.7839016582538902</v>
      </c>
      <c r="BR68" s="30">
        <v>42.419439629566774</v>
      </c>
      <c r="BS68" s="70">
        <v>386.09152988208956</v>
      </c>
      <c r="BT68" s="70">
        <v>87.672654375263875</v>
      </c>
      <c r="BU68" s="30">
        <v>33.792899315932097</v>
      </c>
      <c r="BV68" s="30">
        <v>17.839271142463065</v>
      </c>
      <c r="BW68" s="31">
        <v>12.648304532041589</v>
      </c>
      <c r="BX68" s="30">
        <v>14.971769519349278</v>
      </c>
      <c r="BY68" s="30">
        <v>330.82940938762505</v>
      </c>
      <c r="BZ68" s="30">
        <v>3.0636625839674657E-2</v>
      </c>
      <c r="CA68" s="30">
        <v>23.21782022278472</v>
      </c>
      <c r="CB68" s="118">
        <v>829.9728384089608</v>
      </c>
      <c r="CC68" s="30">
        <v>2.723257056761939</v>
      </c>
      <c r="CD68" s="119">
        <v>5.2457637596736557</v>
      </c>
      <c r="CE68" s="30">
        <v>0</v>
      </c>
      <c r="CF68" s="30">
        <v>0</v>
      </c>
      <c r="CG68" s="31">
        <v>0</v>
      </c>
      <c r="CH68" s="11"/>
      <c r="CI68" s="11"/>
      <c r="CJ68" s="29">
        <v>0</v>
      </c>
      <c r="CK68" s="30">
        <v>82696</v>
      </c>
      <c r="CL68" s="31">
        <v>10847</v>
      </c>
      <c r="CM68" s="30">
        <v>619655</v>
      </c>
      <c r="CN68" s="30">
        <v>1375</v>
      </c>
      <c r="CO68" s="31">
        <v>0</v>
      </c>
      <c r="CP68" s="31">
        <v>93151</v>
      </c>
      <c r="CQ68" s="149">
        <f t="shared" si="10"/>
        <v>807724</v>
      </c>
      <c r="CR68" s="150">
        <f t="shared" si="11"/>
        <v>815454</v>
      </c>
      <c r="CS68" s="10"/>
      <c r="CT68" s="12"/>
    </row>
    <row r="69" spans="1:98" x14ac:dyDescent="0.2">
      <c r="A69" s="23" t="s">
        <v>65</v>
      </c>
      <c r="B69" s="94" t="s">
        <v>165</v>
      </c>
      <c r="C69" s="159">
        <f t="shared" si="9"/>
        <v>1721590</v>
      </c>
      <c r="D69" s="29">
        <v>8108.0379930920062</v>
      </c>
      <c r="E69" s="30">
        <v>1072.4514210492196</v>
      </c>
      <c r="F69" s="30">
        <v>151.7539686199664</v>
      </c>
      <c r="G69" s="62">
        <f>SUM('[1]SIOT(dom+dov)'!F72:J72)</f>
        <v>1105.8313489499178</v>
      </c>
      <c r="H69" s="30">
        <f>SUM('[1]SIOT(dom+dov)'!K72:M72)</f>
        <v>120502.56303570571</v>
      </c>
      <c r="I69" s="30">
        <v>6787.8575983131223</v>
      </c>
      <c r="J69" s="30">
        <v>1541.027386331423</v>
      </c>
      <c r="K69" s="30">
        <v>279.11830323132864</v>
      </c>
      <c r="L69" s="30">
        <v>4135.49553516577</v>
      </c>
      <c r="M69" s="30">
        <v>7791.5356473418224</v>
      </c>
      <c r="N69" s="30">
        <v>2866.2171230777976</v>
      </c>
      <c r="O69" s="30">
        <v>3721.9536280857569</v>
      </c>
      <c r="P69" s="30">
        <v>5856.8900531560166</v>
      </c>
      <c r="Q69" s="30">
        <v>3994.4431288006222</v>
      </c>
      <c r="R69" s="30">
        <v>4098.8630518912769</v>
      </c>
      <c r="S69" s="30">
        <v>5488.3368750610007</v>
      </c>
      <c r="T69" s="30">
        <v>6038.4726238558023</v>
      </c>
      <c r="U69" s="30">
        <v>13734.169438613393</v>
      </c>
      <c r="V69" s="30">
        <v>5580.8487493653747</v>
      </c>
      <c r="W69" s="30">
        <v>3262.8149101631848</v>
      </c>
      <c r="X69" s="30">
        <v>6218.7833938522563</v>
      </c>
      <c r="Y69" s="30">
        <v>3506.9713965826186</v>
      </c>
      <c r="Z69" s="30">
        <v>614.86686960907912</v>
      </c>
      <c r="AA69" s="30">
        <v>2602.5860365991171</v>
      </c>
      <c r="AB69" s="30">
        <v>3911.344982547193</v>
      </c>
      <c r="AC69" s="31">
        <v>9307.7326060129926</v>
      </c>
      <c r="AD69" s="29">
        <v>11535.125169527893</v>
      </c>
      <c r="AE69" s="30">
        <v>345.69049010315553</v>
      </c>
      <c r="AF69" s="30">
        <v>290.20543367487409</v>
      </c>
      <c r="AG69" s="30">
        <v>3017.4285664771805</v>
      </c>
      <c r="AH69" s="31">
        <v>14.985954848606436</v>
      </c>
      <c r="AI69" s="30">
        <v>9258.1962496502965</v>
      </c>
      <c r="AJ69" s="30">
        <v>3771.606118347584</v>
      </c>
      <c r="AK69" s="31">
        <v>21019.757895594495</v>
      </c>
      <c r="AL69" s="30">
        <v>21501.125195286939</v>
      </c>
      <c r="AM69" s="30">
        <v>276756.59383944405</v>
      </c>
      <c r="AN69" s="31">
        <v>175783.84612847323</v>
      </c>
      <c r="AO69" s="30">
        <v>17968.381585847786</v>
      </c>
      <c r="AP69" s="30">
        <v>73.997886088588857</v>
      </c>
      <c r="AQ69" s="30">
        <v>75.536444284144906</v>
      </c>
      <c r="AR69" s="30">
        <v>8212.7820774021675</v>
      </c>
      <c r="AS69" s="31">
        <v>4153.3154408367964</v>
      </c>
      <c r="AT69" s="30">
        <v>12520.59922971649</v>
      </c>
      <c r="AU69" s="31">
        <v>20317.766887391328</v>
      </c>
      <c r="AV69" s="30">
        <v>19391.261551554915</v>
      </c>
      <c r="AW69" s="30">
        <v>4748.9429007541166</v>
      </c>
      <c r="AX69" s="30">
        <v>2777.8717993636642</v>
      </c>
      <c r="AY69" s="30">
        <v>36368.8639600346</v>
      </c>
      <c r="AZ69" s="30">
        <v>34274.867389976389</v>
      </c>
      <c r="BA69" s="31">
        <v>12963.526695485516</v>
      </c>
      <c r="BB69" s="30">
        <v>28177.211230214929</v>
      </c>
      <c r="BC69" s="30">
        <v>12562.106839871134</v>
      </c>
      <c r="BD69" s="31">
        <v>13392.19962051019</v>
      </c>
      <c r="BE69" s="62">
        <f>SUM('[1]SIOT(dom+dov)'!BJ72:BK72)</f>
        <v>48163.147206736212</v>
      </c>
      <c r="BF69" s="30">
        <v>16313.241040225792</v>
      </c>
      <c r="BG69" s="30">
        <v>46213.645565087092</v>
      </c>
      <c r="BH69" s="30">
        <v>20251.018914332333</v>
      </c>
      <c r="BI69" s="30">
        <v>4254.9357400270192</v>
      </c>
      <c r="BJ69" s="30">
        <v>374127.69984621962</v>
      </c>
      <c r="BK69" s="30">
        <v>21647.713246685922</v>
      </c>
      <c r="BL69" s="31">
        <v>20.175151607033193</v>
      </c>
      <c r="BM69" s="30">
        <v>22154.836954580802</v>
      </c>
      <c r="BN69" s="30">
        <v>8468.2076413575887</v>
      </c>
      <c r="BO69" s="30">
        <v>2096.4270328998173</v>
      </c>
      <c r="BP69" s="30">
        <v>2564.6249960369169</v>
      </c>
      <c r="BQ69" s="30">
        <v>3657.8856683384129</v>
      </c>
      <c r="BR69" s="30">
        <v>70849.860803158561</v>
      </c>
      <c r="BS69" s="70">
        <v>14507.162100849051</v>
      </c>
      <c r="BT69" s="70">
        <v>4678.3497703176508</v>
      </c>
      <c r="BU69" s="30">
        <v>7335.2411683947994</v>
      </c>
      <c r="BV69" s="30">
        <v>135.70153188268569</v>
      </c>
      <c r="BW69" s="31">
        <v>880.85111493198076</v>
      </c>
      <c r="BX69" s="30">
        <v>3386.0482594860555</v>
      </c>
      <c r="BY69" s="30">
        <v>248.71738676534707</v>
      </c>
      <c r="BZ69" s="30">
        <v>45401.178262375812</v>
      </c>
      <c r="CA69" s="30">
        <v>13795.769204626427</v>
      </c>
      <c r="CB69" s="118">
        <v>3967.9802764185315</v>
      </c>
      <c r="CC69" s="30">
        <v>751.34090306805433</v>
      </c>
      <c r="CD69" s="119">
        <v>2163.4805277557393</v>
      </c>
      <c r="CE69" s="30">
        <v>0</v>
      </c>
      <c r="CF69" s="30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31">
        <v>184214</v>
      </c>
      <c r="CQ69" s="149">
        <f t="shared" si="10"/>
        <v>237931</v>
      </c>
      <c r="CR69" s="150">
        <f t="shared" si="11"/>
        <v>1959521</v>
      </c>
      <c r="CS69" s="10"/>
      <c r="CT69" s="12"/>
    </row>
    <row r="70" spans="1:98" x14ac:dyDescent="0.2">
      <c r="A70" s="23" t="s">
        <v>66</v>
      </c>
      <c r="B70" s="94" t="s">
        <v>166</v>
      </c>
      <c r="C70" s="159">
        <f t="shared" ref="C70:C92" si="12">SUM(D70:CG70)</f>
        <v>646562.99999999988</v>
      </c>
      <c r="D70" s="29">
        <v>6048.6174222045029</v>
      </c>
      <c r="E70" s="30">
        <v>294.84805258000409</v>
      </c>
      <c r="F70" s="30">
        <v>143.12683070235121</v>
      </c>
      <c r="G70" s="62">
        <f>SUM('[1]SIOT(dom+dov)'!F73:J73)</f>
        <v>344.05211319006776</v>
      </c>
      <c r="H70" s="30">
        <f>SUM('[1]SIOT(dom+dov)'!K73:M73)</f>
        <v>5622.513403039311</v>
      </c>
      <c r="I70" s="30">
        <v>1164.721317869612</v>
      </c>
      <c r="J70" s="30">
        <v>321.2314610219982</v>
      </c>
      <c r="K70" s="30">
        <v>115.45749091120268</v>
      </c>
      <c r="L70" s="30">
        <v>1016.937566498108</v>
      </c>
      <c r="M70" s="30">
        <v>2915.2825565415387</v>
      </c>
      <c r="N70" s="30">
        <v>333.17477607975559</v>
      </c>
      <c r="O70" s="30">
        <v>2555.8247300207995</v>
      </c>
      <c r="P70" s="30">
        <v>6071.4367902569529</v>
      </c>
      <c r="Q70" s="30">
        <v>2052.2602748205554</v>
      </c>
      <c r="R70" s="30">
        <v>34445.631858611741</v>
      </c>
      <c r="S70" s="30">
        <v>3340.400014030356</v>
      </c>
      <c r="T70" s="30">
        <v>10069.207815844933</v>
      </c>
      <c r="U70" s="30">
        <v>8351.4494587382669</v>
      </c>
      <c r="V70" s="30">
        <v>44583.04372732107</v>
      </c>
      <c r="W70" s="30">
        <v>15564.052653117065</v>
      </c>
      <c r="X70" s="30">
        <v>17106.660151234268</v>
      </c>
      <c r="Y70" s="30">
        <v>19898.707288538015</v>
      </c>
      <c r="Z70" s="30">
        <v>2146.9449949510245</v>
      </c>
      <c r="AA70" s="30">
        <v>1073.1952085344201</v>
      </c>
      <c r="AB70" s="30">
        <v>1417.1590769610048</v>
      </c>
      <c r="AC70" s="31">
        <v>3027.3572273825152</v>
      </c>
      <c r="AD70" s="29">
        <v>35681.110078953556</v>
      </c>
      <c r="AE70" s="30">
        <v>513.01522128076431</v>
      </c>
      <c r="AF70" s="30">
        <v>319.05153673894552</v>
      </c>
      <c r="AG70" s="30">
        <v>2142.1981833447189</v>
      </c>
      <c r="AH70" s="31">
        <v>16.956676015593683</v>
      </c>
      <c r="AI70" s="30">
        <v>9212.0888706575934</v>
      </c>
      <c r="AJ70" s="30">
        <v>2058.7488891849084</v>
      </c>
      <c r="AK70" s="31">
        <v>5528.8744903007901</v>
      </c>
      <c r="AL70" s="30">
        <v>1291.6229361045775</v>
      </c>
      <c r="AM70" s="30">
        <v>61060.895949889171</v>
      </c>
      <c r="AN70" s="31">
        <v>34820.831713338615</v>
      </c>
      <c r="AO70" s="30">
        <v>5687.4706673643686</v>
      </c>
      <c r="AP70" s="30">
        <v>13.07691616521903</v>
      </c>
      <c r="AQ70" s="30">
        <v>17.918830808776811</v>
      </c>
      <c r="AR70" s="30">
        <v>2321.806348530542</v>
      </c>
      <c r="AS70" s="31">
        <v>233.62589474405985</v>
      </c>
      <c r="AT70" s="30">
        <v>1023.0311041918362</v>
      </c>
      <c r="AU70" s="31">
        <v>1384.4259051976057</v>
      </c>
      <c r="AV70" s="30">
        <v>4455.4939745499587</v>
      </c>
      <c r="AW70" s="30">
        <v>1257.0016918873562</v>
      </c>
      <c r="AX70" s="30">
        <v>294.04120091297193</v>
      </c>
      <c r="AY70" s="30">
        <v>7766.6228441269559</v>
      </c>
      <c r="AZ70" s="30">
        <v>14040.149029593862</v>
      </c>
      <c r="BA70" s="31">
        <v>2539.5866302043005</v>
      </c>
      <c r="BB70" s="30">
        <v>5563.7353654579765</v>
      </c>
      <c r="BC70" s="30">
        <v>1332.5246308467067</v>
      </c>
      <c r="BD70" s="31">
        <v>902.20598801418942</v>
      </c>
      <c r="BE70" s="62">
        <f>SUM('[1]SIOT(dom+dov)'!BJ73:BK73)</f>
        <v>28840.434419624318</v>
      </c>
      <c r="BF70" s="30">
        <v>14228.534253125781</v>
      </c>
      <c r="BG70" s="30">
        <v>12117.170233362947</v>
      </c>
      <c r="BH70" s="30">
        <v>17513.278160207898</v>
      </c>
      <c r="BI70" s="30">
        <v>18925.592241729562</v>
      </c>
      <c r="BJ70" s="30">
        <v>9915.7112861856513</v>
      </c>
      <c r="BK70" s="30">
        <v>103225.60665850341</v>
      </c>
      <c r="BL70" s="31">
        <v>26.918409699802485</v>
      </c>
      <c r="BM70" s="30">
        <v>3604.2190749335186</v>
      </c>
      <c r="BN70" s="30">
        <v>569.75051188690122</v>
      </c>
      <c r="BO70" s="30">
        <v>250.22091953432187</v>
      </c>
      <c r="BP70" s="30">
        <v>83.111798512797378</v>
      </c>
      <c r="BQ70" s="30">
        <v>2101.8642760773791</v>
      </c>
      <c r="BR70" s="30">
        <v>6034.2904820164094</v>
      </c>
      <c r="BS70" s="70">
        <v>10818.412158909596</v>
      </c>
      <c r="BT70" s="70">
        <v>5491.9906581082869</v>
      </c>
      <c r="BU70" s="30">
        <v>7210.8421065840303</v>
      </c>
      <c r="BV70" s="30">
        <v>656.30331915720353</v>
      </c>
      <c r="BW70" s="31">
        <v>108.28050248317214</v>
      </c>
      <c r="BX70" s="30">
        <v>1728.8912630262487</v>
      </c>
      <c r="BY70" s="30">
        <v>636.769664142279</v>
      </c>
      <c r="BZ70" s="30">
        <v>4362.6425413619036</v>
      </c>
      <c r="CA70" s="30">
        <v>995.00768834255427</v>
      </c>
      <c r="CB70" s="118">
        <v>4349.9859447695908</v>
      </c>
      <c r="CC70" s="30">
        <v>150.27416685468484</v>
      </c>
      <c r="CD70" s="119">
        <v>1115.4914314524435</v>
      </c>
      <c r="CE70" s="30">
        <v>0</v>
      </c>
      <c r="CF70" s="30">
        <v>0</v>
      </c>
      <c r="CG70" s="31">
        <v>0</v>
      </c>
      <c r="CH70" s="11"/>
      <c r="CI70" s="11"/>
      <c r="CJ70" s="29">
        <v>67807</v>
      </c>
      <c r="CK70" s="30">
        <v>24333</v>
      </c>
      <c r="CL70" s="31">
        <v>8251</v>
      </c>
      <c r="CM70" s="30">
        <v>0</v>
      </c>
      <c r="CN70" s="30">
        <v>79694</v>
      </c>
      <c r="CO70" s="31">
        <v>0</v>
      </c>
      <c r="CP70" s="31">
        <v>258616</v>
      </c>
      <c r="CQ70" s="149">
        <f t="shared" ref="CQ70:CQ97" si="13">SUM(CJ70:CP70)</f>
        <v>438701</v>
      </c>
      <c r="CR70" s="150">
        <f t="shared" ref="CR70:CR97" si="14">CQ70+C70</f>
        <v>1085264</v>
      </c>
      <c r="CS70" s="10"/>
      <c r="CT70" s="12"/>
    </row>
    <row r="71" spans="1:98" x14ac:dyDescent="0.2">
      <c r="A71" s="23" t="s">
        <v>67</v>
      </c>
      <c r="B71" s="94" t="s">
        <v>167</v>
      </c>
      <c r="C71" s="159">
        <f t="shared" si="12"/>
        <v>5435.0000000000027</v>
      </c>
      <c r="D71" s="29">
        <v>1585.3089152497059</v>
      </c>
      <c r="E71" s="30">
        <v>12.588350352945312</v>
      </c>
      <c r="F71" s="30">
        <v>2.3633696022521198</v>
      </c>
      <c r="G71" s="62">
        <f>SUM('[1]SIOT(dom+dov)'!F74:J74)</f>
        <v>3.5658687696331341</v>
      </c>
      <c r="H71" s="30">
        <f>SUM('[1]SIOT(dom+dov)'!K74:M74)</f>
        <v>448.60963629254519</v>
      </c>
      <c r="I71" s="30">
        <v>0.83538812108966543</v>
      </c>
      <c r="J71" s="30">
        <v>0.90755681734898963</v>
      </c>
      <c r="K71" s="30">
        <v>7.4493975187922737E-2</v>
      </c>
      <c r="L71" s="30">
        <v>2.5697816879691171</v>
      </c>
      <c r="M71" s="30">
        <v>1.6983057077952712</v>
      </c>
      <c r="N71" s="30">
        <v>0.88309393332912878</v>
      </c>
      <c r="O71" s="30">
        <v>1.529076745632</v>
      </c>
      <c r="P71" s="30">
        <v>5.2729100837486982</v>
      </c>
      <c r="Q71" s="30">
        <v>2.7489154577563735</v>
      </c>
      <c r="R71" s="30">
        <v>1.5595870011428794</v>
      </c>
      <c r="S71" s="30">
        <v>1.008835555869763</v>
      </c>
      <c r="T71" s="30">
        <v>2.7305915306658193</v>
      </c>
      <c r="U71" s="30">
        <v>15.407894203967505</v>
      </c>
      <c r="V71" s="30">
        <v>4.0226292972355582</v>
      </c>
      <c r="W71" s="30">
        <v>1.2603991811122117</v>
      </c>
      <c r="X71" s="30">
        <v>5.7949610209100131</v>
      </c>
      <c r="Y71" s="30">
        <v>1.8608141564222023</v>
      </c>
      <c r="Z71" s="30">
        <v>0.16664151343334904</v>
      </c>
      <c r="AA71" s="30">
        <v>1.1730792993207626</v>
      </c>
      <c r="AB71" s="30">
        <v>1.3047359183223688</v>
      </c>
      <c r="AC71" s="31">
        <v>6.9181990105968429</v>
      </c>
      <c r="AD71" s="29">
        <v>9.4387946251467945</v>
      </c>
      <c r="AE71" s="30">
        <v>0.33703369668069449</v>
      </c>
      <c r="AF71" s="30">
        <v>0.2888014289008245</v>
      </c>
      <c r="AG71" s="30">
        <v>12.83718801309209</v>
      </c>
      <c r="AH71" s="31">
        <v>0.13134540622199981</v>
      </c>
      <c r="AI71" s="30">
        <v>7.1463595200542338</v>
      </c>
      <c r="AJ71" s="30">
        <v>2.2057212930138643</v>
      </c>
      <c r="AK71" s="31">
        <v>12.850344955085193</v>
      </c>
      <c r="AL71" s="30">
        <v>2.2508147831320158</v>
      </c>
      <c r="AM71" s="30">
        <v>340.32848981778307</v>
      </c>
      <c r="AN71" s="31">
        <v>145.17453495615987</v>
      </c>
      <c r="AO71" s="30">
        <v>56.942770146060994</v>
      </c>
      <c r="AP71" s="30">
        <v>8.5372026982145736E-3</v>
      </c>
      <c r="AQ71" s="30">
        <v>9.766153224029428E-2</v>
      </c>
      <c r="AR71" s="30">
        <v>9.5837883777618416</v>
      </c>
      <c r="AS71" s="31">
        <v>0.45104287269113491</v>
      </c>
      <c r="AT71" s="30">
        <v>3.3227308554832735</v>
      </c>
      <c r="AU71" s="31">
        <v>8.3552945723367493</v>
      </c>
      <c r="AV71" s="30">
        <v>2.4424677324509738</v>
      </c>
      <c r="AW71" s="30">
        <v>0.51102617975261688</v>
      </c>
      <c r="AX71" s="30">
        <v>9.4185818862920392E-2</v>
      </c>
      <c r="AY71" s="30">
        <v>2.0689733213165229</v>
      </c>
      <c r="AZ71" s="30">
        <v>6.4634885179471668</v>
      </c>
      <c r="BA71" s="31">
        <v>1.8606408204210094</v>
      </c>
      <c r="BB71" s="30">
        <v>0.30781839028655023</v>
      </c>
      <c r="BC71" s="30">
        <v>1.0227555604765612</v>
      </c>
      <c r="BD71" s="31">
        <v>3.6075611576472033</v>
      </c>
      <c r="BE71" s="62">
        <f>SUM('[1]SIOT(dom+dov)'!BJ74:BK74)</f>
        <v>24.586798584458265</v>
      </c>
      <c r="BF71" s="30">
        <v>7.9834623996347363</v>
      </c>
      <c r="BG71" s="30">
        <v>8.3241852095832343</v>
      </c>
      <c r="BH71" s="30">
        <v>4.7141860518238436</v>
      </c>
      <c r="BI71" s="30">
        <v>37.841830005246152</v>
      </c>
      <c r="BJ71" s="30">
        <v>6.9101525730333382</v>
      </c>
      <c r="BK71" s="30">
        <v>2.2197945537433426</v>
      </c>
      <c r="BL71" s="31">
        <v>2191.3198631172668</v>
      </c>
      <c r="BM71" s="30">
        <v>7.4440539529710241</v>
      </c>
      <c r="BN71" s="30">
        <v>1.3243055172745015</v>
      </c>
      <c r="BO71" s="30">
        <v>0.19089033623369431</v>
      </c>
      <c r="BP71" s="30">
        <v>0.98270178191797608</v>
      </c>
      <c r="BQ71" s="30">
        <v>3.3493927488497039</v>
      </c>
      <c r="BR71" s="30">
        <v>7.6649663329249522</v>
      </c>
      <c r="BS71" s="70">
        <v>296.67207472133651</v>
      </c>
      <c r="BT71" s="70">
        <v>12.484956995204366</v>
      </c>
      <c r="BU71" s="30">
        <v>2.8505302754428712</v>
      </c>
      <c r="BV71" s="30">
        <v>2.966818387112347</v>
      </c>
      <c r="BW71" s="31">
        <v>0.77957146941321465</v>
      </c>
      <c r="BX71" s="30">
        <v>0.72109476706134679</v>
      </c>
      <c r="BY71" s="30">
        <v>36.616927263166936</v>
      </c>
      <c r="BZ71" s="30">
        <v>0.14942816066830533</v>
      </c>
      <c r="CA71" s="30">
        <v>1.3697539107587762</v>
      </c>
      <c r="CB71" s="118">
        <v>31.243760041169963</v>
      </c>
      <c r="CC71" s="30">
        <v>0.74690546137437874</v>
      </c>
      <c r="CD71" s="119">
        <v>1.2473933426863457</v>
      </c>
      <c r="CE71" s="30">
        <v>0</v>
      </c>
      <c r="CF71" s="30">
        <v>0</v>
      </c>
      <c r="CG71" s="31">
        <v>0</v>
      </c>
      <c r="CH71" s="11"/>
      <c r="CI71" s="11"/>
      <c r="CJ71" s="29">
        <v>50314</v>
      </c>
      <c r="CK71" s="30">
        <v>6022</v>
      </c>
      <c r="CL71" s="31">
        <v>0</v>
      </c>
      <c r="CM71" s="30">
        <v>0</v>
      </c>
      <c r="CN71" s="30">
        <v>0</v>
      </c>
      <c r="CO71" s="31">
        <v>0</v>
      </c>
      <c r="CP71" s="31">
        <v>1836</v>
      </c>
      <c r="CQ71" s="149">
        <f t="shared" si="13"/>
        <v>58172</v>
      </c>
      <c r="CR71" s="150">
        <f t="shared" si="14"/>
        <v>63607</v>
      </c>
      <c r="CS71" s="10"/>
      <c r="CT71" s="12"/>
    </row>
    <row r="72" spans="1:98" x14ac:dyDescent="0.2">
      <c r="A72" s="22" t="s">
        <v>68</v>
      </c>
      <c r="B72" s="95" t="s">
        <v>168</v>
      </c>
      <c r="C72" s="160">
        <f t="shared" si="12"/>
        <v>1470458.9999999995</v>
      </c>
      <c r="D72" s="32">
        <v>22659.661897851365</v>
      </c>
      <c r="E72" s="33">
        <v>1672.6877211124661</v>
      </c>
      <c r="F72" s="33">
        <v>46.089157208215781</v>
      </c>
      <c r="G72" s="63">
        <f>SUM('[1]SIOT(dom+dov)'!F75:J75)</f>
        <v>6359.5214639639453</v>
      </c>
      <c r="H72" s="33">
        <f>SUM('[1]SIOT(dom+dov)'!K75:M75)</f>
        <v>58372.962195476997</v>
      </c>
      <c r="I72" s="33">
        <v>1289.0250712822601</v>
      </c>
      <c r="J72" s="33">
        <v>1183.4492133832723</v>
      </c>
      <c r="K72" s="33">
        <v>539.98767423799995</v>
      </c>
      <c r="L72" s="33">
        <v>4379.9232941781765</v>
      </c>
      <c r="M72" s="33">
        <v>7057.4663602385326</v>
      </c>
      <c r="N72" s="33">
        <v>1215.1330580912941</v>
      </c>
      <c r="O72" s="33">
        <v>1419.2693623845553</v>
      </c>
      <c r="P72" s="33">
        <v>7121.8273754161164</v>
      </c>
      <c r="Q72" s="33">
        <v>921.7934848697339</v>
      </c>
      <c r="R72" s="33">
        <v>46978.804301359458</v>
      </c>
      <c r="S72" s="33">
        <v>21989.816787886542</v>
      </c>
      <c r="T72" s="33">
        <v>12281.45214162043</v>
      </c>
      <c r="U72" s="33">
        <v>51515.498134473091</v>
      </c>
      <c r="V72" s="33">
        <v>13038.319956361292</v>
      </c>
      <c r="W72" s="33">
        <v>18282.12044203643</v>
      </c>
      <c r="X72" s="33">
        <v>52506.534333004645</v>
      </c>
      <c r="Y72" s="33">
        <v>209770.1161647141</v>
      </c>
      <c r="Z72" s="33">
        <v>3604.123848917241</v>
      </c>
      <c r="AA72" s="33">
        <v>3195.9119003936403</v>
      </c>
      <c r="AB72" s="33">
        <v>6999.4822902114411</v>
      </c>
      <c r="AC72" s="34">
        <v>10642.433832345401</v>
      </c>
      <c r="AD72" s="32">
        <v>23189.564996545225</v>
      </c>
      <c r="AE72" s="33">
        <v>1501.9787258521042</v>
      </c>
      <c r="AF72" s="33">
        <v>1192.9063278578355</v>
      </c>
      <c r="AG72" s="33">
        <v>6609.420962802853</v>
      </c>
      <c r="AH72" s="34">
        <v>61.91932067533795</v>
      </c>
      <c r="AI72" s="33">
        <v>22444.760713196221</v>
      </c>
      <c r="AJ72" s="33">
        <v>53303.700957881061</v>
      </c>
      <c r="AK72" s="34">
        <v>27229.971642597513</v>
      </c>
      <c r="AL72" s="33">
        <v>5690.8661077088591</v>
      </c>
      <c r="AM72" s="33">
        <v>83235.925388212607</v>
      </c>
      <c r="AN72" s="34">
        <v>54404.785276744879</v>
      </c>
      <c r="AO72" s="33">
        <v>97690.55813323136</v>
      </c>
      <c r="AP72" s="33">
        <v>215.08429287536882</v>
      </c>
      <c r="AQ72" s="33">
        <v>22271.922918750472</v>
      </c>
      <c r="AR72" s="33">
        <v>31717.94478870431</v>
      </c>
      <c r="AS72" s="34">
        <v>5708.5679144160877</v>
      </c>
      <c r="AT72" s="33">
        <v>1864.8053145005142</v>
      </c>
      <c r="AU72" s="34">
        <v>8624.4094173131816</v>
      </c>
      <c r="AV72" s="33">
        <v>6174.2467843311997</v>
      </c>
      <c r="AW72" s="33">
        <v>1986.9403185690958</v>
      </c>
      <c r="AX72" s="33">
        <v>26699.014991410608</v>
      </c>
      <c r="AY72" s="33">
        <v>60515.73323864874</v>
      </c>
      <c r="AZ72" s="33">
        <v>31276.263969725209</v>
      </c>
      <c r="BA72" s="34">
        <v>7865.4854186706361</v>
      </c>
      <c r="BB72" s="33">
        <v>14007.769744554163</v>
      </c>
      <c r="BC72" s="33">
        <v>578.9985143205497</v>
      </c>
      <c r="BD72" s="34">
        <v>4964.2956923674665</v>
      </c>
      <c r="BE72" s="63">
        <f>SUM('[1]SIOT(dom+dov)'!BJ75:BK75)</f>
        <v>21055.587468896199</v>
      </c>
      <c r="BF72" s="33">
        <v>4790.6659472075953</v>
      </c>
      <c r="BG72" s="33">
        <v>10268.046196507657</v>
      </c>
      <c r="BH72" s="33">
        <v>13800.209808085398</v>
      </c>
      <c r="BI72" s="33">
        <v>4792.2109392477159</v>
      </c>
      <c r="BJ72" s="33">
        <v>15386.992165824728</v>
      </c>
      <c r="BK72" s="33">
        <v>2786.4267950255598</v>
      </c>
      <c r="BL72" s="34">
        <v>61.333932725734698</v>
      </c>
      <c r="BM72" s="33">
        <v>75922.694337433262</v>
      </c>
      <c r="BN72" s="33">
        <v>2063.8808567304604</v>
      </c>
      <c r="BO72" s="33">
        <v>348.69016760154949</v>
      </c>
      <c r="BP72" s="33">
        <v>1987.4065259066638</v>
      </c>
      <c r="BQ72" s="33">
        <v>5355.2016074879266</v>
      </c>
      <c r="BR72" s="33">
        <v>15460.487254971082</v>
      </c>
      <c r="BS72" s="71">
        <v>10682.290167367333</v>
      </c>
      <c r="BT72" s="71">
        <v>9840.4425876097066</v>
      </c>
      <c r="BU72" s="33">
        <v>24191.40263743692</v>
      </c>
      <c r="BV72" s="33">
        <v>145.34733337399794</v>
      </c>
      <c r="BW72" s="34">
        <v>536.70663736446375</v>
      </c>
      <c r="BX72" s="33">
        <v>549.92807372575317</v>
      </c>
      <c r="BY72" s="33">
        <v>6497.1761571230636</v>
      </c>
      <c r="BZ72" s="33">
        <v>67765.259664450685</v>
      </c>
      <c r="CA72" s="33">
        <v>2523.8945767304022</v>
      </c>
      <c r="CB72" s="120">
        <v>1240.5279616909916</v>
      </c>
      <c r="CC72" s="33">
        <v>576.57082175175628</v>
      </c>
      <c r="CD72" s="121">
        <v>5758.3660422412913</v>
      </c>
      <c r="CE72" s="33">
        <v>0</v>
      </c>
      <c r="CF72" s="33">
        <v>0</v>
      </c>
      <c r="CG72" s="34">
        <v>0</v>
      </c>
      <c r="CH72" s="11"/>
      <c r="CI72" s="11"/>
      <c r="CJ72" s="32">
        <v>28922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34">
        <v>69812</v>
      </c>
      <c r="CQ72" s="151">
        <f t="shared" si="13"/>
        <v>98734</v>
      </c>
      <c r="CR72" s="152">
        <f t="shared" si="14"/>
        <v>1569192.9999999995</v>
      </c>
      <c r="CS72" s="10"/>
      <c r="CT72" s="12"/>
    </row>
    <row r="73" spans="1:98" x14ac:dyDescent="0.2">
      <c r="A73" s="23" t="s">
        <v>69</v>
      </c>
      <c r="B73" s="94" t="s">
        <v>169</v>
      </c>
      <c r="C73" s="159">
        <f t="shared" si="12"/>
        <v>537650.00000000012</v>
      </c>
      <c r="D73" s="29">
        <v>1646.1154885475305</v>
      </c>
      <c r="E73" s="30">
        <v>224.90433238261372</v>
      </c>
      <c r="F73" s="30">
        <v>36.257312614137859</v>
      </c>
      <c r="G73" s="62">
        <f>SUM('[1]SIOT(dom+dov)'!F76:J76)</f>
        <v>1059.5171513214409</v>
      </c>
      <c r="H73" s="30">
        <f>SUM('[1]SIOT(dom+dov)'!K76:M76)</f>
        <v>20349.441670263757</v>
      </c>
      <c r="I73" s="30">
        <v>305.34209380621502</v>
      </c>
      <c r="J73" s="30">
        <v>302.83010715692507</v>
      </c>
      <c r="K73" s="30">
        <v>2129.7559502287741</v>
      </c>
      <c r="L73" s="30">
        <v>2722.0341999963225</v>
      </c>
      <c r="M73" s="30">
        <v>1243.5420698748173</v>
      </c>
      <c r="N73" s="30">
        <v>1337.4545801029362</v>
      </c>
      <c r="O73" s="30">
        <v>258.36120542731715</v>
      </c>
      <c r="P73" s="30">
        <v>1643.6187021128078</v>
      </c>
      <c r="Q73" s="30">
        <v>694.66481937697802</v>
      </c>
      <c r="R73" s="30">
        <v>21214.990770880162</v>
      </c>
      <c r="S73" s="30">
        <v>5554.0898775030864</v>
      </c>
      <c r="T73" s="30">
        <v>4856.3308394808528</v>
      </c>
      <c r="U73" s="30">
        <v>19187.199833032078</v>
      </c>
      <c r="V73" s="30">
        <v>20059.205767461764</v>
      </c>
      <c r="W73" s="30">
        <v>11778.071505771737</v>
      </c>
      <c r="X73" s="30">
        <v>27085.167094433378</v>
      </c>
      <c r="Y73" s="30">
        <v>90370.862570138182</v>
      </c>
      <c r="Z73" s="30">
        <v>1034.1898079330315</v>
      </c>
      <c r="AA73" s="30">
        <v>1075.1469358547224</v>
      </c>
      <c r="AB73" s="30">
        <v>934.0234629792385</v>
      </c>
      <c r="AC73" s="31">
        <v>4064.1396684760425</v>
      </c>
      <c r="AD73" s="29">
        <v>630.31463429849464</v>
      </c>
      <c r="AE73" s="30">
        <v>76.350218184312837</v>
      </c>
      <c r="AF73" s="30">
        <v>55.55878770562154</v>
      </c>
      <c r="AG73" s="30">
        <v>5145.4265694091173</v>
      </c>
      <c r="AH73" s="31">
        <v>49.033725810574197</v>
      </c>
      <c r="AI73" s="30">
        <v>6079.4160855530054</v>
      </c>
      <c r="AJ73" s="30">
        <v>15082.633788836611</v>
      </c>
      <c r="AK73" s="31">
        <v>6346.17453566721</v>
      </c>
      <c r="AL73" s="30">
        <v>1776.7416007032127</v>
      </c>
      <c r="AM73" s="30">
        <v>32044.698126138184</v>
      </c>
      <c r="AN73" s="31">
        <v>32101.8392569676</v>
      </c>
      <c r="AO73" s="30">
        <v>16770.098886531836</v>
      </c>
      <c r="AP73" s="30">
        <v>98.286326300861944</v>
      </c>
      <c r="AQ73" s="30">
        <v>203.78860319290771</v>
      </c>
      <c r="AR73" s="30">
        <v>14003.787385844282</v>
      </c>
      <c r="AS73" s="31">
        <v>5903.4849888924564</v>
      </c>
      <c r="AT73" s="30">
        <v>1767.2647329334186</v>
      </c>
      <c r="AU73" s="31">
        <v>1343.7616797578917</v>
      </c>
      <c r="AV73" s="30">
        <v>2417.4924162184166</v>
      </c>
      <c r="AW73" s="30">
        <v>180.01709039011897</v>
      </c>
      <c r="AX73" s="30">
        <v>209.81137264753903</v>
      </c>
      <c r="AY73" s="30">
        <v>13832.794350989769</v>
      </c>
      <c r="AZ73" s="30">
        <v>13435.587669731311</v>
      </c>
      <c r="BA73" s="31">
        <v>4736.8957057173739</v>
      </c>
      <c r="BB73" s="30">
        <v>1955.699953791225</v>
      </c>
      <c r="BC73" s="30">
        <v>615.49222195142238</v>
      </c>
      <c r="BD73" s="31">
        <v>1415.0477249792084</v>
      </c>
      <c r="BE73" s="62">
        <f>SUM('[1]SIOT(dom+dov)'!BJ76:BK76)</f>
        <v>6898.5800338147519</v>
      </c>
      <c r="BF73" s="30">
        <v>6536.0378354900704</v>
      </c>
      <c r="BG73" s="30">
        <v>29098.408166465091</v>
      </c>
      <c r="BH73" s="30">
        <v>16516.838890483126</v>
      </c>
      <c r="BI73" s="30">
        <v>960.18328179049979</v>
      </c>
      <c r="BJ73" s="30">
        <v>3034.815603682116</v>
      </c>
      <c r="BK73" s="30">
        <v>1188.6095183430057</v>
      </c>
      <c r="BL73" s="31">
        <v>4.3433059532628793</v>
      </c>
      <c r="BM73" s="30">
        <v>2486.1872494621948</v>
      </c>
      <c r="BN73" s="30">
        <v>24758.044529204893</v>
      </c>
      <c r="BO73" s="30">
        <v>293.99319435983233</v>
      </c>
      <c r="BP73" s="30">
        <v>606.27842078527431</v>
      </c>
      <c r="BQ73" s="30">
        <v>962.23598651642635</v>
      </c>
      <c r="BR73" s="30">
        <v>10477.335571536601</v>
      </c>
      <c r="BS73" s="70">
        <v>1310.1605333957605</v>
      </c>
      <c r="BT73" s="70">
        <v>6994.0817955695329</v>
      </c>
      <c r="BU73" s="30">
        <v>855.99119873516213</v>
      </c>
      <c r="BV73" s="30">
        <v>96.143284257928187</v>
      </c>
      <c r="BW73" s="31">
        <v>727.94979153952499</v>
      </c>
      <c r="BX73" s="30">
        <v>29.04376001117576</v>
      </c>
      <c r="BY73" s="30">
        <v>92.587795541881292</v>
      </c>
      <c r="BZ73" s="30">
        <v>401.89680375199799</v>
      </c>
      <c r="CA73" s="30">
        <v>1902.6599242204077</v>
      </c>
      <c r="CB73" s="118">
        <v>875.66963048127047</v>
      </c>
      <c r="CC73" s="30">
        <v>602.08531297735453</v>
      </c>
      <c r="CD73" s="119">
        <v>495.08232533001973</v>
      </c>
      <c r="CE73" s="30">
        <v>0</v>
      </c>
      <c r="CF73" s="30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31">
        <v>0</v>
      </c>
      <c r="CQ73" s="149">
        <f t="shared" si="13"/>
        <v>0</v>
      </c>
      <c r="CR73" s="150">
        <f t="shared" si="14"/>
        <v>537650.00000000012</v>
      </c>
      <c r="CS73" s="10"/>
      <c r="CT73" s="12"/>
    </row>
    <row r="74" spans="1:98" x14ac:dyDescent="0.2">
      <c r="A74" s="23" t="s">
        <v>70</v>
      </c>
      <c r="B74" s="94" t="s">
        <v>170</v>
      </c>
      <c r="C74" s="159">
        <f t="shared" si="12"/>
        <v>96393.999999999985</v>
      </c>
      <c r="D74" s="29">
        <v>387.53342210641802</v>
      </c>
      <c r="E74" s="30">
        <v>13.680005013995393</v>
      </c>
      <c r="F74" s="30">
        <v>33.936059711263212</v>
      </c>
      <c r="G74" s="62">
        <f>SUM('[1]SIOT(dom+dov)'!F77:J77)</f>
        <v>39.112506654930243</v>
      </c>
      <c r="H74" s="30">
        <f>SUM('[1]SIOT(dom+dov)'!K77:M77)</f>
        <v>184.81731236056288</v>
      </c>
      <c r="I74" s="30">
        <v>36.189042176847401</v>
      </c>
      <c r="J74" s="30">
        <v>13.433023142438332</v>
      </c>
      <c r="K74" s="30">
        <v>1.2342843944219133</v>
      </c>
      <c r="L74" s="30">
        <v>7.4584319333347739</v>
      </c>
      <c r="M74" s="30">
        <v>31.552086929909304</v>
      </c>
      <c r="N74" s="30">
        <v>21.066076336197931</v>
      </c>
      <c r="O74" s="30">
        <v>19.041137124696967</v>
      </c>
      <c r="P74" s="30">
        <v>82.137497517930484</v>
      </c>
      <c r="Q74" s="30">
        <v>34.701177172557244</v>
      </c>
      <c r="R74" s="30">
        <v>43.142311662230512</v>
      </c>
      <c r="S74" s="30">
        <v>10.741242742944817</v>
      </c>
      <c r="T74" s="30">
        <v>37.584729833384017</v>
      </c>
      <c r="U74" s="30">
        <v>243.57460909473505</v>
      </c>
      <c r="V74" s="30">
        <v>26.879709930580677</v>
      </c>
      <c r="W74" s="30">
        <v>96.357957835297782</v>
      </c>
      <c r="X74" s="30">
        <v>150.63228658629183</v>
      </c>
      <c r="Y74" s="30">
        <v>163.19739186560079</v>
      </c>
      <c r="Z74" s="30">
        <v>1.5464924497922494</v>
      </c>
      <c r="AA74" s="30">
        <v>16.927882555071747</v>
      </c>
      <c r="AB74" s="30">
        <v>276.48005661422695</v>
      </c>
      <c r="AC74" s="31">
        <v>66.281548870763984</v>
      </c>
      <c r="AD74" s="29">
        <v>106.88078251272003</v>
      </c>
      <c r="AE74" s="30">
        <v>13.674746065934976</v>
      </c>
      <c r="AF74" s="30">
        <v>10.321895199627736</v>
      </c>
      <c r="AG74" s="30">
        <v>228.64178656678055</v>
      </c>
      <c r="AH74" s="31">
        <v>1.0686937096802602</v>
      </c>
      <c r="AI74" s="30">
        <v>386.25684395362271</v>
      </c>
      <c r="AJ74" s="30">
        <v>266.69059527788443</v>
      </c>
      <c r="AK74" s="31">
        <v>645.9489254089259</v>
      </c>
      <c r="AL74" s="30">
        <v>755.48083173410771</v>
      </c>
      <c r="AM74" s="30">
        <v>3734.7512487432778</v>
      </c>
      <c r="AN74" s="31">
        <v>1930.9719818452661</v>
      </c>
      <c r="AO74" s="30">
        <v>1275.8222444976802</v>
      </c>
      <c r="AP74" s="30">
        <v>5.4818632292316254</v>
      </c>
      <c r="AQ74" s="30">
        <v>2742.5440974474423</v>
      </c>
      <c r="AR74" s="30">
        <v>849.69657771832294</v>
      </c>
      <c r="AS74" s="31">
        <v>31.993961185355477</v>
      </c>
      <c r="AT74" s="30">
        <v>7855.6512765992602</v>
      </c>
      <c r="AU74" s="31">
        <v>1021.9612175144362</v>
      </c>
      <c r="AV74" s="30">
        <v>532.85520401008068</v>
      </c>
      <c r="AW74" s="30">
        <v>89.011025462518361</v>
      </c>
      <c r="AX74" s="30">
        <v>6764.9580451497977</v>
      </c>
      <c r="AY74" s="30">
        <v>138.57944032272368</v>
      </c>
      <c r="AZ74" s="30">
        <v>1180.6639748573716</v>
      </c>
      <c r="BA74" s="31">
        <v>1086.1873916525913</v>
      </c>
      <c r="BB74" s="30">
        <v>1774.6057985047846</v>
      </c>
      <c r="BC74" s="30">
        <v>43.494371997984395</v>
      </c>
      <c r="BD74" s="31">
        <v>371.42618057486851</v>
      </c>
      <c r="BE74" s="62">
        <f>SUM('[1]SIOT(dom+dov)'!BJ77:BK77)</f>
        <v>1451.0462311369274</v>
      </c>
      <c r="BF74" s="30">
        <v>280.18204870061834</v>
      </c>
      <c r="BG74" s="30">
        <v>1928.2584361841373</v>
      </c>
      <c r="BH74" s="30">
        <v>1766.0708501072713</v>
      </c>
      <c r="BI74" s="30">
        <v>2121.7800570146387</v>
      </c>
      <c r="BJ74" s="30">
        <v>1260.4491663916367</v>
      </c>
      <c r="BK74" s="30">
        <v>702.08241298938219</v>
      </c>
      <c r="BL74" s="31">
        <v>3.3562530947772111</v>
      </c>
      <c r="BM74" s="30">
        <v>225.33093487651175</v>
      </c>
      <c r="BN74" s="30">
        <v>547.49459098223576</v>
      </c>
      <c r="BO74" s="30">
        <v>33133.079160701753</v>
      </c>
      <c r="BP74" s="30">
        <v>21.527689652242206</v>
      </c>
      <c r="BQ74" s="30">
        <v>169.76898540123204</v>
      </c>
      <c r="BR74" s="30">
        <v>13200.664718693793</v>
      </c>
      <c r="BS74" s="70">
        <v>669.63414935448156</v>
      </c>
      <c r="BT74" s="70">
        <v>713.2619974055508</v>
      </c>
      <c r="BU74" s="30">
        <v>791.24145188253806</v>
      </c>
      <c r="BV74" s="30">
        <v>27.576649330484134</v>
      </c>
      <c r="BW74" s="31">
        <v>31.371659013435682</v>
      </c>
      <c r="BX74" s="30">
        <v>32.450473875272806</v>
      </c>
      <c r="BY74" s="30">
        <v>10.175875705610089</v>
      </c>
      <c r="BZ74" s="30">
        <v>56.271415151062712</v>
      </c>
      <c r="CA74" s="30">
        <v>133.55627213784066</v>
      </c>
      <c r="CB74" s="118">
        <v>1137.8609297262171</v>
      </c>
      <c r="CC74" s="30">
        <v>28.987627815507881</v>
      </c>
      <c r="CD74" s="119">
        <v>65.660678316140292</v>
      </c>
      <c r="CE74" s="30">
        <v>0</v>
      </c>
      <c r="CF74" s="30">
        <v>0</v>
      </c>
      <c r="CG74" s="31">
        <v>0</v>
      </c>
      <c r="CH74" s="11"/>
      <c r="CI74" s="11"/>
      <c r="CJ74" s="29">
        <v>122406</v>
      </c>
      <c r="CK74" s="30">
        <v>953</v>
      </c>
      <c r="CL74" s="31">
        <v>0</v>
      </c>
      <c r="CM74" s="30">
        <v>0</v>
      </c>
      <c r="CN74" s="30">
        <v>0</v>
      </c>
      <c r="CO74" s="31">
        <v>0</v>
      </c>
      <c r="CP74" s="31">
        <v>1008</v>
      </c>
      <c r="CQ74" s="149">
        <f t="shared" si="13"/>
        <v>124367</v>
      </c>
      <c r="CR74" s="150">
        <f t="shared" si="14"/>
        <v>220761</v>
      </c>
      <c r="CS74" s="10"/>
      <c r="CT74" s="12"/>
    </row>
    <row r="75" spans="1:98" x14ac:dyDescent="0.2">
      <c r="A75" s="23" t="s">
        <v>71</v>
      </c>
      <c r="B75" s="94" t="s">
        <v>171</v>
      </c>
      <c r="C75" s="159">
        <f t="shared" si="12"/>
        <v>376757.99999999988</v>
      </c>
      <c r="D75" s="29">
        <v>2135.8155992476936</v>
      </c>
      <c r="E75" s="30">
        <v>1155.68758743629</v>
      </c>
      <c r="F75" s="30">
        <v>8.3666558870159946</v>
      </c>
      <c r="G75" s="62">
        <f>SUM('[1]SIOT(dom+dov)'!F78:J78)</f>
        <v>2005.4026332807737</v>
      </c>
      <c r="H75" s="30">
        <f>SUM('[1]SIOT(dom+dov)'!K78:M78)</f>
        <v>14058.913123294222</v>
      </c>
      <c r="I75" s="30">
        <v>918.07088725071458</v>
      </c>
      <c r="J75" s="30">
        <v>525.70503873146708</v>
      </c>
      <c r="K75" s="30">
        <v>952.48190719421655</v>
      </c>
      <c r="L75" s="30">
        <v>677.44144289775534</v>
      </c>
      <c r="M75" s="30">
        <v>3102.4496016873454</v>
      </c>
      <c r="N75" s="30">
        <v>609.72217315477246</v>
      </c>
      <c r="O75" s="30">
        <v>4783.9232088903609</v>
      </c>
      <c r="P75" s="30">
        <v>5007.6556197477066</v>
      </c>
      <c r="Q75" s="30">
        <v>633.82039551481205</v>
      </c>
      <c r="R75" s="30">
        <v>4910.4721442323071</v>
      </c>
      <c r="S75" s="30">
        <v>4646.5872509132687</v>
      </c>
      <c r="T75" s="30">
        <v>6125.4264218813132</v>
      </c>
      <c r="U75" s="30">
        <v>7132.8509518528081</v>
      </c>
      <c r="V75" s="30">
        <v>2364.2254484841719</v>
      </c>
      <c r="W75" s="30">
        <v>3971.8928474772638</v>
      </c>
      <c r="X75" s="30">
        <v>6469.4174337395843</v>
      </c>
      <c r="Y75" s="30">
        <v>14608.885510467719</v>
      </c>
      <c r="Z75" s="30">
        <v>1034.7997672793038</v>
      </c>
      <c r="AA75" s="30">
        <v>1706.353522870694</v>
      </c>
      <c r="AB75" s="30">
        <v>994.79435669398231</v>
      </c>
      <c r="AC75" s="31">
        <v>1339.6383073630823</v>
      </c>
      <c r="AD75" s="29">
        <v>13516.531489593139</v>
      </c>
      <c r="AE75" s="30">
        <v>2646.2409587017864</v>
      </c>
      <c r="AF75" s="30">
        <v>1592.6707797075549</v>
      </c>
      <c r="AG75" s="30">
        <v>2163.6938410636885</v>
      </c>
      <c r="AH75" s="31">
        <v>20.413147196554338</v>
      </c>
      <c r="AI75" s="30">
        <v>5222.6926930452655</v>
      </c>
      <c r="AJ75" s="30">
        <v>4366.8012193066133</v>
      </c>
      <c r="AK75" s="31">
        <v>5462.2992446853505</v>
      </c>
      <c r="AL75" s="30">
        <v>2507.8963645594959</v>
      </c>
      <c r="AM75" s="30">
        <v>21890.590125138813</v>
      </c>
      <c r="AN75" s="31">
        <v>39072.196921842733</v>
      </c>
      <c r="AO75" s="30">
        <v>10541.948063332888</v>
      </c>
      <c r="AP75" s="30">
        <v>110.15301765228563</v>
      </c>
      <c r="AQ75" s="30">
        <v>5.7485825811345537</v>
      </c>
      <c r="AR75" s="30">
        <v>5804.5585413608997</v>
      </c>
      <c r="AS75" s="31">
        <v>4983.8611107315901</v>
      </c>
      <c r="AT75" s="30">
        <v>2761.222895872982</v>
      </c>
      <c r="AU75" s="31">
        <v>1581.9068021610769</v>
      </c>
      <c r="AV75" s="30">
        <v>964.92328288938018</v>
      </c>
      <c r="AW75" s="30">
        <v>357.4663478772494</v>
      </c>
      <c r="AX75" s="30">
        <v>71.516109995374634</v>
      </c>
      <c r="AY75" s="30">
        <v>1098.0927860197548</v>
      </c>
      <c r="AZ75" s="30">
        <v>2276.3651865560787</v>
      </c>
      <c r="BA75" s="31">
        <v>824.8649043088335</v>
      </c>
      <c r="BB75" s="30">
        <v>9677.3216040205953</v>
      </c>
      <c r="BC75" s="30">
        <v>1336.5790565995701</v>
      </c>
      <c r="BD75" s="31">
        <v>561.65320604554893</v>
      </c>
      <c r="BE75" s="62">
        <f>SUM('[1]SIOT(dom+dov)'!BJ78:BK78)</f>
        <v>33665.072512987019</v>
      </c>
      <c r="BF75" s="30">
        <v>1124.6732559754521</v>
      </c>
      <c r="BG75" s="30">
        <v>6664.7363986626478</v>
      </c>
      <c r="BH75" s="30">
        <v>2391.8822930993751</v>
      </c>
      <c r="BI75" s="30">
        <v>1062.5805922874329</v>
      </c>
      <c r="BJ75" s="30">
        <v>1480.9658585194511</v>
      </c>
      <c r="BK75" s="30">
        <v>1453.776503584229</v>
      </c>
      <c r="BL75" s="31">
        <v>3.2659977364637074</v>
      </c>
      <c r="BM75" s="30">
        <v>964.78021119357072</v>
      </c>
      <c r="BN75" s="30">
        <v>635.80528433276322</v>
      </c>
      <c r="BO75" s="30">
        <v>58.744548284555066</v>
      </c>
      <c r="BP75" s="30">
        <v>47372.158267614643</v>
      </c>
      <c r="BQ75" s="30">
        <v>1782.4725399397353</v>
      </c>
      <c r="BR75" s="30">
        <v>2316.5139831767369</v>
      </c>
      <c r="BS75" s="70">
        <v>12233.371059712503</v>
      </c>
      <c r="BT75" s="70">
        <v>9930.4659326448345</v>
      </c>
      <c r="BU75" s="30">
        <v>3109.1028619633985</v>
      </c>
      <c r="BV75" s="30">
        <v>173.48911774166618</v>
      </c>
      <c r="BW75" s="31">
        <v>22.11082336522642</v>
      </c>
      <c r="BX75" s="30">
        <v>57.368377695866201</v>
      </c>
      <c r="BY75" s="30">
        <v>868.10932824200711</v>
      </c>
      <c r="BZ75" s="30">
        <v>14818.370217410275</v>
      </c>
      <c r="CA75" s="30">
        <v>897.14726091251271</v>
      </c>
      <c r="CB75" s="118">
        <v>128.47840660959082</v>
      </c>
      <c r="CC75" s="30">
        <v>97.964539979347649</v>
      </c>
      <c r="CD75" s="119">
        <v>143.58570601181987</v>
      </c>
      <c r="CE75" s="30">
        <v>0</v>
      </c>
      <c r="CF75" s="30">
        <v>0</v>
      </c>
      <c r="CG75" s="31">
        <v>0</v>
      </c>
      <c r="CH75" s="11"/>
      <c r="CI75" s="11"/>
      <c r="CJ75" s="29">
        <v>8559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31">
        <v>1</v>
      </c>
      <c r="CQ75" s="149">
        <f t="shared" si="13"/>
        <v>8560</v>
      </c>
      <c r="CR75" s="150">
        <f t="shared" si="14"/>
        <v>385317.99999999988</v>
      </c>
      <c r="CS75" s="10"/>
      <c r="CT75" s="12"/>
    </row>
    <row r="76" spans="1:98" x14ac:dyDescent="0.2">
      <c r="A76" s="23" t="s">
        <v>72</v>
      </c>
      <c r="B76" s="94" t="s">
        <v>172</v>
      </c>
      <c r="C76" s="159">
        <f t="shared" si="12"/>
        <v>510148.00000000006</v>
      </c>
      <c r="D76" s="29">
        <v>3728.0122287525578</v>
      </c>
      <c r="E76" s="30">
        <v>812.42053061137983</v>
      </c>
      <c r="F76" s="30">
        <v>4.3468765031441237</v>
      </c>
      <c r="G76" s="62">
        <f>SUM('[1]SIOT(dom+dov)'!F79:J79)</f>
        <v>414.02377198182234</v>
      </c>
      <c r="H76" s="30">
        <f>SUM('[1]SIOT(dom+dov)'!K79:M79)</f>
        <v>7851.2015526505656</v>
      </c>
      <c r="I76" s="30">
        <v>141.04205882997795</v>
      </c>
      <c r="J76" s="30">
        <v>221.60987017186926</v>
      </c>
      <c r="K76" s="30">
        <v>351.14874375371278</v>
      </c>
      <c r="L76" s="30">
        <v>608.92055985856359</v>
      </c>
      <c r="M76" s="30">
        <v>1733.0732310040155</v>
      </c>
      <c r="N76" s="30">
        <v>127.47073532517825</v>
      </c>
      <c r="O76" s="30">
        <v>15796.011844717204</v>
      </c>
      <c r="P76" s="30">
        <v>5382.1467229122391</v>
      </c>
      <c r="Q76" s="30">
        <v>666.37727801285541</v>
      </c>
      <c r="R76" s="30">
        <v>2381.0741763014039</v>
      </c>
      <c r="S76" s="30">
        <v>3931.5801985703679</v>
      </c>
      <c r="T76" s="30">
        <v>4245.7408567206357</v>
      </c>
      <c r="U76" s="30">
        <v>5175.2665773481203</v>
      </c>
      <c r="V76" s="30">
        <v>1299.9072715037055</v>
      </c>
      <c r="W76" s="30">
        <v>1446.9760607340031</v>
      </c>
      <c r="X76" s="30">
        <v>2883.5936469691442</v>
      </c>
      <c r="Y76" s="30">
        <v>10601.97562851092</v>
      </c>
      <c r="Z76" s="30">
        <v>344.20754120374596</v>
      </c>
      <c r="AA76" s="30">
        <v>693.45287407711658</v>
      </c>
      <c r="AB76" s="30">
        <v>619.39243810800826</v>
      </c>
      <c r="AC76" s="31">
        <v>1989.2139944423157</v>
      </c>
      <c r="AD76" s="29">
        <v>9025.6342808064874</v>
      </c>
      <c r="AE76" s="30">
        <v>517.40631771693268</v>
      </c>
      <c r="AF76" s="30">
        <v>936.49338128970737</v>
      </c>
      <c r="AG76" s="30">
        <v>2796.6991012496692</v>
      </c>
      <c r="AH76" s="31">
        <v>55.613374436389549</v>
      </c>
      <c r="AI76" s="30">
        <v>4269.6048447675312</v>
      </c>
      <c r="AJ76" s="30">
        <v>12102.141005346759</v>
      </c>
      <c r="AK76" s="31">
        <v>19868.158550178727</v>
      </c>
      <c r="AL76" s="30">
        <v>1223.8965671192357</v>
      </c>
      <c r="AM76" s="30">
        <v>25557.500832944872</v>
      </c>
      <c r="AN76" s="31">
        <v>27378.313357214698</v>
      </c>
      <c r="AO76" s="30">
        <v>6898.9478102835628</v>
      </c>
      <c r="AP76" s="30">
        <v>12.560610770025624</v>
      </c>
      <c r="AQ76" s="30">
        <v>3.1153758398448521</v>
      </c>
      <c r="AR76" s="30">
        <v>1756.4558041996074</v>
      </c>
      <c r="AS76" s="31">
        <v>465.64808328311244</v>
      </c>
      <c r="AT76" s="30">
        <v>2214.6614355520041</v>
      </c>
      <c r="AU76" s="31">
        <v>6857.6533095144187</v>
      </c>
      <c r="AV76" s="30">
        <v>646.03259671267188</v>
      </c>
      <c r="AW76" s="30">
        <v>84.975176048197952</v>
      </c>
      <c r="AX76" s="30">
        <v>18.088271276802534</v>
      </c>
      <c r="AY76" s="30">
        <v>877.50380505745625</v>
      </c>
      <c r="AZ76" s="30">
        <v>1982.0866561027224</v>
      </c>
      <c r="BA76" s="31">
        <v>807.81818193925926</v>
      </c>
      <c r="BB76" s="30">
        <v>4922.7440345761506</v>
      </c>
      <c r="BC76" s="30">
        <v>1485.8062915328633</v>
      </c>
      <c r="BD76" s="31">
        <v>613.69066504720593</v>
      </c>
      <c r="BE76" s="62">
        <f>SUM('[1]SIOT(dom+dov)'!BJ79:BK79)</f>
        <v>44060.564186836062</v>
      </c>
      <c r="BF76" s="30">
        <v>1691.9768579800457</v>
      </c>
      <c r="BG76" s="30">
        <v>9698.2121779424087</v>
      </c>
      <c r="BH76" s="30">
        <v>1427.2889000214395</v>
      </c>
      <c r="BI76" s="30">
        <v>1405.5345339283483</v>
      </c>
      <c r="BJ76" s="30">
        <v>1767.8136283574886</v>
      </c>
      <c r="BK76" s="30">
        <v>1536.1402601759003</v>
      </c>
      <c r="BL76" s="31">
        <v>422.55338716561118</v>
      </c>
      <c r="BM76" s="30">
        <v>1839.7231891502927</v>
      </c>
      <c r="BN76" s="30">
        <v>6521.9032828456675</v>
      </c>
      <c r="BO76" s="30">
        <v>87.211892939329587</v>
      </c>
      <c r="BP76" s="30">
        <v>658.14196405481221</v>
      </c>
      <c r="BQ76" s="30">
        <v>127926.36436369747</v>
      </c>
      <c r="BR76" s="30">
        <v>4932.3905320591875</v>
      </c>
      <c r="BS76" s="70">
        <v>23587.364777932933</v>
      </c>
      <c r="BT76" s="70">
        <v>18013.362920675365</v>
      </c>
      <c r="BU76" s="30">
        <v>10020.213676475252</v>
      </c>
      <c r="BV76" s="30">
        <v>468.56242088457873</v>
      </c>
      <c r="BW76" s="31">
        <v>177.6592558263703</v>
      </c>
      <c r="BX76" s="30">
        <v>41.639356883791152</v>
      </c>
      <c r="BY76" s="30">
        <v>270.44989631285387</v>
      </c>
      <c r="BZ76" s="30">
        <v>30733.78162891214</v>
      </c>
      <c r="CA76" s="30">
        <v>1172.0257361871106</v>
      </c>
      <c r="CB76" s="118">
        <v>99.927144537280583</v>
      </c>
      <c r="CC76" s="30">
        <v>69.721323870425067</v>
      </c>
      <c r="CD76" s="119">
        <v>14688.03571396633</v>
      </c>
      <c r="CE76" s="30">
        <v>0</v>
      </c>
      <c r="CF76" s="30">
        <v>0</v>
      </c>
      <c r="CG76" s="31">
        <v>0</v>
      </c>
      <c r="CH76" s="11"/>
      <c r="CI76" s="11"/>
      <c r="CJ76" s="29">
        <v>149031</v>
      </c>
      <c r="CK76" s="30">
        <v>28910</v>
      </c>
      <c r="CL76" s="31">
        <v>0</v>
      </c>
      <c r="CM76" s="30">
        <v>0</v>
      </c>
      <c r="CN76" s="30">
        <v>0</v>
      </c>
      <c r="CO76" s="31">
        <v>0</v>
      </c>
      <c r="CP76" s="31">
        <v>0</v>
      </c>
      <c r="CQ76" s="149">
        <f t="shared" si="13"/>
        <v>177941</v>
      </c>
      <c r="CR76" s="150">
        <f t="shared" si="14"/>
        <v>688089</v>
      </c>
      <c r="CS76" s="10"/>
      <c r="CT76" s="12"/>
    </row>
    <row r="77" spans="1:98" x14ac:dyDescent="0.2">
      <c r="A77" s="23" t="s">
        <v>73</v>
      </c>
      <c r="B77" s="94" t="s">
        <v>173</v>
      </c>
      <c r="C77" s="159">
        <f t="shared" si="12"/>
        <v>2274136</v>
      </c>
      <c r="D77" s="29">
        <v>54701.453174001268</v>
      </c>
      <c r="E77" s="30">
        <v>1770.3665286414234</v>
      </c>
      <c r="F77" s="30">
        <v>177.24469039373582</v>
      </c>
      <c r="G77" s="62">
        <f>SUM('[1]SIOT(dom+dov)'!F80:J80)</f>
        <v>3086.4598876764385</v>
      </c>
      <c r="H77" s="30">
        <f>SUM('[1]SIOT(dom+dov)'!K80:M80)</f>
        <v>81768.205771388442</v>
      </c>
      <c r="I77" s="30">
        <v>3410.0716549124295</v>
      </c>
      <c r="J77" s="30">
        <v>8951.5148988362635</v>
      </c>
      <c r="K77" s="30">
        <v>301.80343632101818</v>
      </c>
      <c r="L77" s="30">
        <v>5310.8987779359695</v>
      </c>
      <c r="M77" s="30">
        <v>11573.774033919255</v>
      </c>
      <c r="N77" s="30">
        <v>1744.1102465687054</v>
      </c>
      <c r="O77" s="30">
        <v>780.37827422905002</v>
      </c>
      <c r="P77" s="30">
        <v>9199.967076181978</v>
      </c>
      <c r="Q77" s="30">
        <v>2405.796990559345</v>
      </c>
      <c r="R77" s="30">
        <v>11467.285896758525</v>
      </c>
      <c r="S77" s="30">
        <v>6270.2222265452483</v>
      </c>
      <c r="T77" s="30">
        <v>6134.679470062747</v>
      </c>
      <c r="U77" s="30">
        <v>40853.415892567871</v>
      </c>
      <c r="V77" s="30">
        <v>35675.780652761496</v>
      </c>
      <c r="W77" s="30">
        <v>22850.304362086845</v>
      </c>
      <c r="X77" s="30">
        <v>26242.896801270846</v>
      </c>
      <c r="Y77" s="30">
        <v>111081.62133340546</v>
      </c>
      <c r="Z77" s="30">
        <v>2346.7010098336891</v>
      </c>
      <c r="AA77" s="30">
        <v>3340.8881378527008</v>
      </c>
      <c r="AB77" s="30">
        <v>17916.403789366013</v>
      </c>
      <c r="AC77" s="31">
        <v>9372.4808229486571</v>
      </c>
      <c r="AD77" s="29">
        <v>87235.722916659492</v>
      </c>
      <c r="AE77" s="30">
        <v>916.37592302093674</v>
      </c>
      <c r="AF77" s="30">
        <v>1026.3711336440929</v>
      </c>
      <c r="AG77" s="30">
        <v>6725.6071345073469</v>
      </c>
      <c r="AH77" s="31">
        <v>39.237627581585294</v>
      </c>
      <c r="AI77" s="30">
        <v>36274.612417977936</v>
      </c>
      <c r="AJ77" s="30">
        <v>13289.139695495995</v>
      </c>
      <c r="AK77" s="31">
        <v>39661.755302768383</v>
      </c>
      <c r="AL77" s="30">
        <v>7562.1244693516592</v>
      </c>
      <c r="AM77" s="30">
        <v>193026.48041678985</v>
      </c>
      <c r="AN77" s="31">
        <v>211307.31046900348</v>
      </c>
      <c r="AO77" s="30">
        <v>77386.03044463112</v>
      </c>
      <c r="AP77" s="30">
        <v>134.02587773393165</v>
      </c>
      <c r="AQ77" s="30">
        <v>109.03823433085745</v>
      </c>
      <c r="AR77" s="30">
        <v>15349.957072591158</v>
      </c>
      <c r="AS77" s="31">
        <v>2872.7922295916169</v>
      </c>
      <c r="AT77" s="30">
        <v>5996.9675736932368</v>
      </c>
      <c r="AU77" s="31">
        <v>11068.452398228277</v>
      </c>
      <c r="AV77" s="30">
        <v>9188.087814601673</v>
      </c>
      <c r="AW77" s="30">
        <v>2411.1540315230732</v>
      </c>
      <c r="AX77" s="30">
        <v>254.82108198883662</v>
      </c>
      <c r="AY77" s="30">
        <v>11143.063117136991</v>
      </c>
      <c r="AZ77" s="30">
        <v>75657.896840858099</v>
      </c>
      <c r="BA77" s="31">
        <v>19868.393907496848</v>
      </c>
      <c r="BB77" s="30">
        <v>26704.279994492528</v>
      </c>
      <c r="BC77" s="30">
        <v>46006.086577022361</v>
      </c>
      <c r="BD77" s="31">
        <v>17332.122745742501</v>
      </c>
      <c r="BE77" s="62">
        <f>SUM('[1]SIOT(dom+dov)'!BJ80:BK80)</f>
        <v>80543.481621271028</v>
      </c>
      <c r="BF77" s="30">
        <v>57003.411758910624</v>
      </c>
      <c r="BG77" s="30">
        <v>55066.547371490022</v>
      </c>
      <c r="BH77" s="30">
        <v>37493.777955412552</v>
      </c>
      <c r="BI77" s="30">
        <v>8804.3421120251405</v>
      </c>
      <c r="BJ77" s="30">
        <v>37045.073641380892</v>
      </c>
      <c r="BK77" s="30">
        <v>11067.117493257118</v>
      </c>
      <c r="BL77" s="31">
        <v>40.786448826971565</v>
      </c>
      <c r="BM77" s="30">
        <v>18949.826144951239</v>
      </c>
      <c r="BN77" s="30">
        <v>20509.331991156294</v>
      </c>
      <c r="BO77" s="30">
        <v>7897.4400705955932</v>
      </c>
      <c r="BP77" s="30">
        <v>5847.8253753016797</v>
      </c>
      <c r="BQ77" s="30">
        <v>32980.440832489752</v>
      </c>
      <c r="BR77" s="30">
        <v>355648.98470671347</v>
      </c>
      <c r="BS77" s="70">
        <v>47636.417661557876</v>
      </c>
      <c r="BT77" s="70">
        <v>34557.648835611079</v>
      </c>
      <c r="BU77" s="30">
        <v>21898.349517281611</v>
      </c>
      <c r="BV77" s="30">
        <v>328.50789411536931</v>
      </c>
      <c r="BW77" s="31">
        <v>695.63382414372404</v>
      </c>
      <c r="BX77" s="30">
        <v>3147.2893407562506</v>
      </c>
      <c r="BY77" s="30">
        <v>305.8440955915346</v>
      </c>
      <c r="BZ77" s="30">
        <v>25954.978424506335</v>
      </c>
      <c r="CA77" s="30">
        <v>5108.4562623278298</v>
      </c>
      <c r="CB77" s="118">
        <v>4818.3911398495766</v>
      </c>
      <c r="CC77" s="30">
        <v>712.2446994678794</v>
      </c>
      <c r="CD77" s="119">
        <v>2791.2174955193586</v>
      </c>
      <c r="CE77" s="30">
        <v>0</v>
      </c>
      <c r="CF77" s="30">
        <v>0</v>
      </c>
      <c r="CG77" s="31">
        <v>0</v>
      </c>
      <c r="CH77" s="11"/>
      <c r="CI77" s="11"/>
      <c r="CJ77" s="29">
        <v>43018</v>
      </c>
      <c r="CK77" s="30">
        <v>44</v>
      </c>
      <c r="CL77" s="31">
        <v>0</v>
      </c>
      <c r="CM77" s="30">
        <v>0</v>
      </c>
      <c r="CN77" s="30">
        <v>0</v>
      </c>
      <c r="CO77" s="31">
        <v>0</v>
      </c>
      <c r="CP77" s="31">
        <v>673</v>
      </c>
      <c r="CQ77" s="149">
        <f t="shared" si="13"/>
        <v>43735</v>
      </c>
      <c r="CR77" s="150">
        <f t="shared" si="14"/>
        <v>2317871</v>
      </c>
      <c r="CS77" s="10"/>
      <c r="CT77" s="12"/>
    </row>
    <row r="78" spans="1:98" x14ac:dyDescent="0.2">
      <c r="A78" s="43" t="s">
        <v>74</v>
      </c>
      <c r="B78" s="96" t="s">
        <v>174</v>
      </c>
      <c r="C78" s="161">
        <f t="shared" si="12"/>
        <v>575793</v>
      </c>
      <c r="D78" s="44">
        <v>1551.9348914106561</v>
      </c>
      <c r="E78" s="45">
        <v>472.53885925379063</v>
      </c>
      <c r="F78" s="45">
        <v>13.472346652768818</v>
      </c>
      <c r="G78" s="64">
        <f>SUM('[1]SIOT(dom+dov)'!F81:J81)</f>
        <v>691.34539090350938</v>
      </c>
      <c r="H78" s="45">
        <f>SUM('[1]SIOT(dom+dov)'!K81:M81)</f>
        <v>14436.445553610369</v>
      </c>
      <c r="I78" s="45">
        <v>395.44017273675092</v>
      </c>
      <c r="J78" s="45">
        <v>3003.8147355711681</v>
      </c>
      <c r="K78" s="45">
        <v>39.578550973400269</v>
      </c>
      <c r="L78" s="45">
        <v>498.62059131298452</v>
      </c>
      <c r="M78" s="45">
        <v>1766.5326971174159</v>
      </c>
      <c r="N78" s="45">
        <v>153.70405402433414</v>
      </c>
      <c r="O78" s="45">
        <v>4212.140757563996</v>
      </c>
      <c r="P78" s="45">
        <v>3401.4170193021182</v>
      </c>
      <c r="Q78" s="45">
        <v>209.83606339931677</v>
      </c>
      <c r="R78" s="45">
        <v>6572.0393873139728</v>
      </c>
      <c r="S78" s="45">
        <v>699.85909850603718</v>
      </c>
      <c r="T78" s="45">
        <v>613.68881649389971</v>
      </c>
      <c r="U78" s="45">
        <v>2650.4936396380444</v>
      </c>
      <c r="V78" s="45">
        <v>453.30606502004463</v>
      </c>
      <c r="W78" s="45">
        <v>2162.1775924677941</v>
      </c>
      <c r="X78" s="45">
        <v>1548.6026883994136</v>
      </c>
      <c r="Y78" s="45">
        <v>9273.0975952140088</v>
      </c>
      <c r="Z78" s="45">
        <v>50.295554503784608</v>
      </c>
      <c r="AA78" s="45">
        <v>631.21608069811612</v>
      </c>
      <c r="AB78" s="45">
        <v>586.30274315884242</v>
      </c>
      <c r="AC78" s="46">
        <v>1304.7695876892967</v>
      </c>
      <c r="AD78" s="44">
        <v>7120.1837157438686</v>
      </c>
      <c r="AE78" s="45">
        <v>135.24002514753218</v>
      </c>
      <c r="AF78" s="45">
        <v>88.207760586868744</v>
      </c>
      <c r="AG78" s="45">
        <v>2713.8558316408048</v>
      </c>
      <c r="AH78" s="46">
        <v>64.989019022227254</v>
      </c>
      <c r="AI78" s="45">
        <v>3360.3518528261302</v>
      </c>
      <c r="AJ78" s="45">
        <v>8751.9435185070506</v>
      </c>
      <c r="AK78" s="46">
        <v>7583.2452657247713</v>
      </c>
      <c r="AL78" s="45">
        <v>2581.2312288110979</v>
      </c>
      <c r="AM78" s="45">
        <v>14056.787803962008</v>
      </c>
      <c r="AN78" s="46">
        <v>21660.322284441307</v>
      </c>
      <c r="AO78" s="45">
        <v>6899.2240120756942</v>
      </c>
      <c r="AP78" s="45">
        <v>107.95444151039148</v>
      </c>
      <c r="AQ78" s="45">
        <v>3.450266354437951</v>
      </c>
      <c r="AR78" s="45">
        <v>2845.2768404190551</v>
      </c>
      <c r="AS78" s="46">
        <v>208.6166378639316</v>
      </c>
      <c r="AT78" s="45">
        <v>1159.1732959916642</v>
      </c>
      <c r="AU78" s="46">
        <v>5262.3138269184601</v>
      </c>
      <c r="AV78" s="45">
        <v>617.21377892183193</v>
      </c>
      <c r="AW78" s="45">
        <v>94.96605138434218</v>
      </c>
      <c r="AX78" s="45">
        <v>4.165231100312786</v>
      </c>
      <c r="AY78" s="45">
        <v>193.29304347414529</v>
      </c>
      <c r="AZ78" s="45">
        <v>4833.2355807902986</v>
      </c>
      <c r="BA78" s="46">
        <v>1578.9082425289789</v>
      </c>
      <c r="BB78" s="45">
        <v>1074.6981921314027</v>
      </c>
      <c r="BC78" s="45">
        <v>192.64438973300292</v>
      </c>
      <c r="BD78" s="46">
        <v>3433.0270488151482</v>
      </c>
      <c r="BE78" s="64">
        <f>SUM('[1]SIOT(dom+dov)'!BJ81:BK81)</f>
        <v>14478.774539588856</v>
      </c>
      <c r="BF78" s="45">
        <v>4839.7939854614406</v>
      </c>
      <c r="BG78" s="45">
        <v>10891.125148199722</v>
      </c>
      <c r="BH78" s="45">
        <v>3340.3445603381683</v>
      </c>
      <c r="BI78" s="45">
        <v>2064.6069549765534</v>
      </c>
      <c r="BJ78" s="45">
        <v>4170.3443461460229</v>
      </c>
      <c r="BK78" s="45">
        <v>1193.5007414222823</v>
      </c>
      <c r="BL78" s="46">
        <v>74.187570480131001</v>
      </c>
      <c r="BM78" s="45">
        <v>1115.8853005910405</v>
      </c>
      <c r="BN78" s="45">
        <v>16833.450177763621</v>
      </c>
      <c r="BO78" s="45">
        <v>270.29732149073754</v>
      </c>
      <c r="BP78" s="45">
        <v>1881.3731786667711</v>
      </c>
      <c r="BQ78" s="45">
        <v>1747.1541219503777</v>
      </c>
      <c r="BR78" s="45">
        <v>11904.793952348789</v>
      </c>
      <c r="BS78" s="72">
        <v>292857.49187057104</v>
      </c>
      <c r="BT78" s="72">
        <v>10611.680580197302</v>
      </c>
      <c r="BU78" s="45">
        <v>36137.107099353059</v>
      </c>
      <c r="BV78" s="45">
        <v>3656.1845089870708</v>
      </c>
      <c r="BW78" s="46">
        <v>1221.9587537991977</v>
      </c>
      <c r="BX78" s="45">
        <v>399.56530719465422</v>
      </c>
      <c r="BY78" s="45">
        <v>411.50039990196524</v>
      </c>
      <c r="BZ78" s="45">
        <v>445.17616268391862</v>
      </c>
      <c r="CA78" s="45">
        <v>460.69480690632872</v>
      </c>
      <c r="CB78" s="122">
        <v>392.0166794699515</v>
      </c>
      <c r="CC78" s="45">
        <v>64.879308442912674</v>
      </c>
      <c r="CD78" s="123">
        <v>311.92290370553837</v>
      </c>
      <c r="CE78" s="45">
        <v>0</v>
      </c>
      <c r="CF78" s="45">
        <v>0</v>
      </c>
      <c r="CG78" s="46">
        <v>0</v>
      </c>
      <c r="CH78" s="11"/>
      <c r="CI78" s="11"/>
      <c r="CJ78" s="44">
        <v>49235</v>
      </c>
      <c r="CK78" s="45">
        <v>8455847</v>
      </c>
      <c r="CL78" s="46">
        <v>0</v>
      </c>
      <c r="CM78" s="45">
        <v>0</v>
      </c>
      <c r="CN78" s="45">
        <v>0</v>
      </c>
      <c r="CO78" s="46">
        <v>0</v>
      </c>
      <c r="CP78" s="46">
        <v>25860</v>
      </c>
      <c r="CQ78" s="153">
        <f t="shared" si="13"/>
        <v>8530942</v>
      </c>
      <c r="CR78" s="154">
        <f t="shared" si="14"/>
        <v>9106735</v>
      </c>
      <c r="CS78" s="10"/>
      <c r="CT78" s="12"/>
    </row>
    <row r="79" spans="1:98" x14ac:dyDescent="0.2">
      <c r="A79" s="43" t="s">
        <v>75</v>
      </c>
      <c r="B79" s="94" t="s">
        <v>175</v>
      </c>
      <c r="C79" s="161">
        <f t="shared" si="12"/>
        <v>76638.000000000029</v>
      </c>
      <c r="D79" s="44">
        <v>250.55999507826505</v>
      </c>
      <c r="E79" s="45">
        <v>50.705057782037855</v>
      </c>
      <c r="F79" s="45">
        <v>208.42160320558261</v>
      </c>
      <c r="G79" s="64">
        <f>SUM('[1]SIOT(dom+dov)'!F82:J82)</f>
        <v>27.349095115231844</v>
      </c>
      <c r="H79" s="45">
        <f>SUM('[1]SIOT(dom+dov)'!K82:M82)</f>
        <v>854.71516875632415</v>
      </c>
      <c r="I79" s="45">
        <v>29.657803333309154</v>
      </c>
      <c r="J79" s="45">
        <v>39.595976966862878</v>
      </c>
      <c r="K79" s="45">
        <v>12.985222695788364</v>
      </c>
      <c r="L79" s="45">
        <v>86.010716839202274</v>
      </c>
      <c r="M79" s="45">
        <v>204.10201736360392</v>
      </c>
      <c r="N79" s="45">
        <v>91.835211998148054</v>
      </c>
      <c r="O79" s="45">
        <v>127.90573755367669</v>
      </c>
      <c r="P79" s="45">
        <v>197.40194016302254</v>
      </c>
      <c r="Q79" s="45">
        <v>56.050660472256872</v>
      </c>
      <c r="R79" s="45">
        <v>232.98854071322359</v>
      </c>
      <c r="S79" s="45">
        <v>169.30977177492548</v>
      </c>
      <c r="T79" s="45">
        <v>124.96704677575144</v>
      </c>
      <c r="U79" s="45">
        <v>374.80355698487682</v>
      </c>
      <c r="V79" s="45">
        <v>211.77479794864215</v>
      </c>
      <c r="W79" s="45">
        <v>213.96701459582297</v>
      </c>
      <c r="X79" s="45">
        <v>457.43762152790754</v>
      </c>
      <c r="Y79" s="45">
        <v>994.86673940654214</v>
      </c>
      <c r="Z79" s="45">
        <v>31.243399206191249</v>
      </c>
      <c r="AA79" s="45">
        <v>68.983436065592286</v>
      </c>
      <c r="AB79" s="45">
        <v>84.473403764357911</v>
      </c>
      <c r="AC79" s="46">
        <v>289.36368395283154</v>
      </c>
      <c r="AD79" s="44">
        <v>587.60253258007947</v>
      </c>
      <c r="AE79" s="45">
        <v>85.200717673810203</v>
      </c>
      <c r="AF79" s="45">
        <v>23.17617167562403</v>
      </c>
      <c r="AG79" s="45">
        <v>420.54672289060329</v>
      </c>
      <c r="AH79" s="46">
        <v>4.1768839462263987</v>
      </c>
      <c r="AI79" s="45">
        <v>139.0128616246453</v>
      </c>
      <c r="AJ79" s="45">
        <v>104.01253431973251</v>
      </c>
      <c r="AK79" s="46">
        <v>466.46223330690282</v>
      </c>
      <c r="AL79" s="45">
        <v>217.4639663586056</v>
      </c>
      <c r="AM79" s="45">
        <v>1653.8698656994925</v>
      </c>
      <c r="AN79" s="46">
        <v>696.35039720744555</v>
      </c>
      <c r="AO79" s="45">
        <v>682.14797860943759</v>
      </c>
      <c r="AP79" s="45">
        <v>4.3137382949239402</v>
      </c>
      <c r="AQ79" s="45">
        <v>21.412368233476691</v>
      </c>
      <c r="AR79" s="45">
        <v>484.53673804550459</v>
      </c>
      <c r="AS79" s="46">
        <v>60.52728007671125</v>
      </c>
      <c r="AT79" s="45">
        <v>476.30707357679091</v>
      </c>
      <c r="AU79" s="46">
        <v>755.64844609015563</v>
      </c>
      <c r="AV79" s="45">
        <v>212.42553081106445</v>
      </c>
      <c r="AW79" s="45">
        <v>97.503127380140995</v>
      </c>
      <c r="AX79" s="45">
        <v>74.172357197737099</v>
      </c>
      <c r="AY79" s="45">
        <v>279.71661235641824</v>
      </c>
      <c r="AZ79" s="45">
        <v>1042.3798000386168</v>
      </c>
      <c r="BA79" s="46">
        <v>472.0071641286637</v>
      </c>
      <c r="BB79" s="45">
        <v>1687.0677391646884</v>
      </c>
      <c r="BC79" s="45">
        <v>148.30321398276345</v>
      </c>
      <c r="BD79" s="46">
        <v>236.84501184514369</v>
      </c>
      <c r="BE79" s="64">
        <f>SUM('[1]SIOT(dom+dov)'!BJ82:BK82)</f>
        <v>1353.5548340108901</v>
      </c>
      <c r="BF79" s="45">
        <v>688.85726841644669</v>
      </c>
      <c r="BG79" s="45">
        <v>672.22366018387368</v>
      </c>
      <c r="BH79" s="45">
        <v>349.56311934837112</v>
      </c>
      <c r="BI79" s="45">
        <v>2586.3908041275104</v>
      </c>
      <c r="BJ79" s="45">
        <v>499.63033286102768</v>
      </c>
      <c r="BK79" s="45">
        <v>205.18867468686642</v>
      </c>
      <c r="BL79" s="46">
        <v>23.720179052096455</v>
      </c>
      <c r="BM79" s="45">
        <v>135.638468547603</v>
      </c>
      <c r="BN79" s="45">
        <v>68.267423357664157</v>
      </c>
      <c r="BO79" s="45">
        <v>13.861434965831954</v>
      </c>
      <c r="BP79" s="45">
        <v>101.51525873795144</v>
      </c>
      <c r="BQ79" s="45">
        <v>175.8890035108144</v>
      </c>
      <c r="BR79" s="45">
        <v>600.00301817955574</v>
      </c>
      <c r="BS79" s="72">
        <v>9935.8508463440994</v>
      </c>
      <c r="BT79" s="72">
        <v>33001.869876341276</v>
      </c>
      <c r="BU79" s="45">
        <v>742.20310565824673</v>
      </c>
      <c r="BV79" s="45">
        <v>322.45915928785979</v>
      </c>
      <c r="BW79" s="46">
        <v>612.81413119751267</v>
      </c>
      <c r="BX79" s="45">
        <v>504.20384289876938</v>
      </c>
      <c r="BY79" s="45">
        <v>78.31545739545561</v>
      </c>
      <c r="BZ79" s="45">
        <v>261.80747427930839</v>
      </c>
      <c r="CA79" s="45">
        <v>302.41361032497741</v>
      </c>
      <c r="CB79" s="122">
        <v>6498.8080393175405</v>
      </c>
      <c r="CC79" s="45">
        <v>39.649915272632114</v>
      </c>
      <c r="CD79" s="123">
        <v>238.63677454043551</v>
      </c>
      <c r="CE79" s="45">
        <v>0</v>
      </c>
      <c r="CF79" s="45">
        <v>0</v>
      </c>
      <c r="CG79" s="46">
        <v>0</v>
      </c>
      <c r="CH79" s="11"/>
      <c r="CI79" s="11"/>
      <c r="CJ79" s="44">
        <v>344824</v>
      </c>
      <c r="CK79" s="45">
        <v>3272381</v>
      </c>
      <c r="CL79" s="46">
        <v>315808</v>
      </c>
      <c r="CM79" s="45">
        <v>0</v>
      </c>
      <c r="CN79" s="45">
        <v>0</v>
      </c>
      <c r="CO79" s="46">
        <v>0</v>
      </c>
      <c r="CP79" s="46">
        <v>18737</v>
      </c>
      <c r="CQ79" s="153">
        <f t="shared" si="13"/>
        <v>3951750</v>
      </c>
      <c r="CR79" s="154">
        <f t="shared" si="14"/>
        <v>4028388</v>
      </c>
      <c r="CS79" s="10"/>
      <c r="CT79" s="12"/>
    </row>
    <row r="80" spans="1:98" x14ac:dyDescent="0.2">
      <c r="A80" s="23" t="s">
        <v>76</v>
      </c>
      <c r="B80" s="95" t="s">
        <v>176</v>
      </c>
      <c r="C80" s="159">
        <f t="shared" si="12"/>
        <v>180180.99999999997</v>
      </c>
      <c r="D80" s="29">
        <v>164.23915970729541</v>
      </c>
      <c r="E80" s="30">
        <v>40.369705294944232</v>
      </c>
      <c r="F80" s="30">
        <v>42.205425152170349</v>
      </c>
      <c r="G80" s="62">
        <f>SUM('[1]SIOT(dom+dov)'!F83:J83)</f>
        <v>76.135065891577369</v>
      </c>
      <c r="H80" s="30">
        <f>SUM('[1]SIOT(dom+dov)'!K83:M83)</f>
        <v>555.38468268108477</v>
      </c>
      <c r="I80" s="30">
        <v>16.829619743024207</v>
      </c>
      <c r="J80" s="30">
        <v>18.974234677709639</v>
      </c>
      <c r="K80" s="30">
        <v>5.9837408593243167</v>
      </c>
      <c r="L80" s="30">
        <v>41.218085060837119</v>
      </c>
      <c r="M80" s="30">
        <v>119.57256173883947</v>
      </c>
      <c r="N80" s="30">
        <v>42.209737996775054</v>
      </c>
      <c r="O80" s="30">
        <v>40.338688886808605</v>
      </c>
      <c r="P80" s="30">
        <v>111.4187537861625</v>
      </c>
      <c r="Q80" s="30">
        <v>220.89046145848954</v>
      </c>
      <c r="R80" s="30">
        <v>141.30637928646996</v>
      </c>
      <c r="S80" s="30">
        <v>38.307703456731083</v>
      </c>
      <c r="T80" s="30">
        <v>78.805372731364471</v>
      </c>
      <c r="U80" s="30">
        <v>239.83061887674251</v>
      </c>
      <c r="V80" s="30">
        <v>115.60398072579103</v>
      </c>
      <c r="W80" s="30">
        <v>92.705612670750995</v>
      </c>
      <c r="X80" s="30">
        <v>177.94103705471821</v>
      </c>
      <c r="Y80" s="30">
        <v>941.9919907821818</v>
      </c>
      <c r="Z80" s="30">
        <v>8.5778421154277673</v>
      </c>
      <c r="AA80" s="30">
        <v>189.9241326683462</v>
      </c>
      <c r="AB80" s="30">
        <v>676.58079763713454</v>
      </c>
      <c r="AC80" s="31">
        <v>257.52462480031528</v>
      </c>
      <c r="AD80" s="29">
        <v>405.32040456921624</v>
      </c>
      <c r="AE80" s="30">
        <v>65.976377547817535</v>
      </c>
      <c r="AF80" s="30">
        <v>16.85613147985563</v>
      </c>
      <c r="AG80" s="30">
        <v>152.76688375321075</v>
      </c>
      <c r="AH80" s="31">
        <v>0.73627900414026259</v>
      </c>
      <c r="AI80" s="30">
        <v>649.72181788663818</v>
      </c>
      <c r="AJ80" s="30">
        <v>138.6275913783935</v>
      </c>
      <c r="AK80" s="31">
        <v>409.22416138457572</v>
      </c>
      <c r="AL80" s="30">
        <v>63.441130542833044</v>
      </c>
      <c r="AM80" s="30">
        <v>2428.186846286299</v>
      </c>
      <c r="AN80" s="31">
        <v>6754.3994664083702</v>
      </c>
      <c r="AO80" s="30">
        <v>473.92840216811919</v>
      </c>
      <c r="AP80" s="30">
        <v>1.0434317798794688</v>
      </c>
      <c r="AQ80" s="30">
        <v>13.995228639551952</v>
      </c>
      <c r="AR80" s="30">
        <v>53.397883905315439</v>
      </c>
      <c r="AS80" s="31">
        <v>30.291857657871088</v>
      </c>
      <c r="AT80" s="30">
        <v>670.60715455882678</v>
      </c>
      <c r="AU80" s="31">
        <v>714.37513737498853</v>
      </c>
      <c r="AV80" s="30">
        <v>108.52963004669316</v>
      </c>
      <c r="AW80" s="30">
        <v>23.085892013515917</v>
      </c>
      <c r="AX80" s="30">
        <v>3.9211199789852138</v>
      </c>
      <c r="AY80" s="30">
        <v>61.326483638875587</v>
      </c>
      <c r="AZ80" s="30">
        <v>809.08021742688788</v>
      </c>
      <c r="BA80" s="31">
        <v>207.94444689254038</v>
      </c>
      <c r="BB80" s="30">
        <v>103.29469245177741</v>
      </c>
      <c r="BC80" s="30">
        <v>82.430310540413785</v>
      </c>
      <c r="BD80" s="31">
        <v>56.039606632386786</v>
      </c>
      <c r="BE80" s="62">
        <f>SUM('[1]SIOT(dom+dov)'!BJ83:BK83)</f>
        <v>1589.5934237786951</v>
      </c>
      <c r="BF80" s="30">
        <v>229.95513281861219</v>
      </c>
      <c r="BG80" s="30">
        <v>1192.1683942030529</v>
      </c>
      <c r="BH80" s="30">
        <v>419.30261960046323</v>
      </c>
      <c r="BI80" s="30">
        <v>901.15519334620797</v>
      </c>
      <c r="BJ80" s="30">
        <v>422.95745945671007</v>
      </c>
      <c r="BK80" s="30">
        <v>889.73353194504352</v>
      </c>
      <c r="BL80" s="31">
        <v>4.21199261603922</v>
      </c>
      <c r="BM80" s="30">
        <v>342.06038084781108</v>
      </c>
      <c r="BN80" s="30">
        <v>113.83342072669245</v>
      </c>
      <c r="BO80" s="30">
        <v>51.641744295080237</v>
      </c>
      <c r="BP80" s="30">
        <v>7.6286057733249324</v>
      </c>
      <c r="BQ80" s="30">
        <v>248.32264985085857</v>
      </c>
      <c r="BR80" s="30">
        <v>2407.7133068093226</v>
      </c>
      <c r="BS80" s="70">
        <v>1271.8663485500354</v>
      </c>
      <c r="BT80" s="70">
        <v>3260.0108593585683</v>
      </c>
      <c r="BU80" s="30">
        <v>127545.58930397124</v>
      </c>
      <c r="BV80" s="30">
        <v>2244.2074376045316</v>
      </c>
      <c r="BW80" s="31">
        <v>15693.750283453413</v>
      </c>
      <c r="BX80" s="30">
        <v>31.135311742930305</v>
      </c>
      <c r="BY80" s="30">
        <v>8.3749113558226487</v>
      </c>
      <c r="BZ80" s="30">
        <v>20.409713370467752</v>
      </c>
      <c r="CA80" s="30">
        <v>342.27397262217238</v>
      </c>
      <c r="CB80" s="118">
        <v>1564.4996644788555</v>
      </c>
      <c r="CC80" s="30">
        <v>85.93658292179633</v>
      </c>
      <c r="CD80" s="119">
        <v>339.24915281325167</v>
      </c>
      <c r="CE80" s="30">
        <v>0</v>
      </c>
      <c r="CF80" s="30">
        <v>0</v>
      </c>
      <c r="CG80" s="31">
        <v>0</v>
      </c>
      <c r="CH80" s="11"/>
      <c r="CI80" s="11"/>
      <c r="CJ80" s="29">
        <v>595892</v>
      </c>
      <c r="CK80" s="30">
        <v>3798381</v>
      </c>
      <c r="CL80" s="31">
        <v>52041</v>
      </c>
      <c r="CM80" s="30">
        <v>0</v>
      </c>
      <c r="CN80" s="30">
        <v>0</v>
      </c>
      <c r="CO80" s="31">
        <v>0</v>
      </c>
      <c r="CP80" s="31">
        <v>42062</v>
      </c>
      <c r="CQ80" s="149">
        <f t="shared" si="13"/>
        <v>4488376</v>
      </c>
      <c r="CR80" s="150">
        <f t="shared" si="14"/>
        <v>4668557</v>
      </c>
      <c r="CS80" s="10"/>
      <c r="CT80" s="12"/>
    </row>
    <row r="81" spans="1:98" x14ac:dyDescent="0.2">
      <c r="A81" s="23" t="s">
        <v>77</v>
      </c>
      <c r="B81" s="94" t="s">
        <v>177</v>
      </c>
      <c r="C81" s="159">
        <f t="shared" si="12"/>
        <v>34190.000000000007</v>
      </c>
      <c r="D81" s="29">
        <v>63.731916256777922</v>
      </c>
      <c r="E81" s="30">
        <v>6.7561445910499627</v>
      </c>
      <c r="F81" s="30">
        <v>126.27197359908914</v>
      </c>
      <c r="G81" s="62">
        <f>SUM('[1]SIOT(dom+dov)'!F84:J84)</f>
        <v>8.3441849750172672</v>
      </c>
      <c r="H81" s="30">
        <f>SUM('[1]SIOT(dom+dov)'!K84:M84)</f>
        <v>702.88997177673627</v>
      </c>
      <c r="I81" s="30">
        <v>11.192209598135459</v>
      </c>
      <c r="J81" s="30">
        <v>11.478505958310423</v>
      </c>
      <c r="K81" s="30">
        <v>0.60845389380188908</v>
      </c>
      <c r="L81" s="30">
        <v>8.6752747479269559</v>
      </c>
      <c r="M81" s="30">
        <v>97.557012805180307</v>
      </c>
      <c r="N81" s="30">
        <v>43.749930467084752</v>
      </c>
      <c r="O81" s="30">
        <v>65.633803628072812</v>
      </c>
      <c r="P81" s="30">
        <v>49.206103977038545</v>
      </c>
      <c r="Q81" s="30">
        <v>108.57858929618486</v>
      </c>
      <c r="R81" s="30">
        <v>1.3754229358289938</v>
      </c>
      <c r="S81" s="30">
        <v>6.2620993947592023</v>
      </c>
      <c r="T81" s="30">
        <v>4.4696624643499154</v>
      </c>
      <c r="U81" s="30">
        <v>13.738929250081565</v>
      </c>
      <c r="V81" s="30">
        <v>43.040607738635785</v>
      </c>
      <c r="W81" s="30">
        <v>6.1705941202542496</v>
      </c>
      <c r="X81" s="30">
        <v>29.528847597541436</v>
      </c>
      <c r="Y81" s="30">
        <v>16.777486739856656</v>
      </c>
      <c r="Z81" s="30">
        <v>1.2859013421316652</v>
      </c>
      <c r="AA81" s="30">
        <v>47.217130950232786</v>
      </c>
      <c r="AB81" s="30">
        <v>40.844849030845182</v>
      </c>
      <c r="AC81" s="31">
        <v>59.632269995469798</v>
      </c>
      <c r="AD81" s="29">
        <v>493.08446164528402</v>
      </c>
      <c r="AE81" s="30">
        <v>87.694639270156301</v>
      </c>
      <c r="AF81" s="30">
        <v>3.8097724762484475</v>
      </c>
      <c r="AG81" s="30">
        <v>212.53163739499939</v>
      </c>
      <c r="AH81" s="31">
        <v>0.52437216081110005</v>
      </c>
      <c r="AI81" s="30">
        <v>50.978579752445114</v>
      </c>
      <c r="AJ81" s="30">
        <v>0.5820048572554325</v>
      </c>
      <c r="AK81" s="31">
        <v>107.6003523338956</v>
      </c>
      <c r="AL81" s="30">
        <v>25.288037705233158</v>
      </c>
      <c r="AM81" s="30">
        <v>12.41741015860782</v>
      </c>
      <c r="AN81" s="31">
        <v>12.615430380160239</v>
      </c>
      <c r="AO81" s="30">
        <v>107.55069189788301</v>
      </c>
      <c r="AP81" s="30">
        <v>0</v>
      </c>
      <c r="AQ81" s="30">
        <v>13.23563018647512</v>
      </c>
      <c r="AR81" s="30">
        <v>3.3689118789304646</v>
      </c>
      <c r="AS81" s="31">
        <v>30.151630929785608</v>
      </c>
      <c r="AT81" s="30">
        <v>286.08520717054705</v>
      </c>
      <c r="AU81" s="31">
        <v>389.26019083757001</v>
      </c>
      <c r="AV81" s="30">
        <v>62.094244613312661</v>
      </c>
      <c r="AW81" s="30">
        <v>20.432380046535908</v>
      </c>
      <c r="AX81" s="30">
        <v>11.922602563787228</v>
      </c>
      <c r="AY81" s="30">
        <v>64.460663048313123</v>
      </c>
      <c r="AZ81" s="30">
        <v>28.1821135020536</v>
      </c>
      <c r="BA81" s="31">
        <v>85.621517490354492</v>
      </c>
      <c r="BB81" s="30">
        <v>11.214273363546809</v>
      </c>
      <c r="BC81" s="30">
        <v>25.706854923957099</v>
      </c>
      <c r="BD81" s="31">
        <v>6.717154294666134</v>
      </c>
      <c r="BE81" s="62">
        <f>SUM('[1]SIOT(dom+dov)'!BJ84:BK84)</f>
        <v>841.79439356106082</v>
      </c>
      <c r="BF81" s="30">
        <v>174.10729022993314</v>
      </c>
      <c r="BG81" s="30">
        <v>245.88939672309186</v>
      </c>
      <c r="BH81" s="30">
        <v>27.932695825006689</v>
      </c>
      <c r="BI81" s="30">
        <v>21.632939370685605</v>
      </c>
      <c r="BJ81" s="30">
        <v>90.947702713464111</v>
      </c>
      <c r="BK81" s="30">
        <v>100.90599742143117</v>
      </c>
      <c r="BL81" s="31">
        <v>11.623730829274574</v>
      </c>
      <c r="BM81" s="30">
        <v>21.792190606002642</v>
      </c>
      <c r="BN81" s="30">
        <v>6.7883507410124828</v>
      </c>
      <c r="BO81" s="30">
        <v>4.7295379032160012</v>
      </c>
      <c r="BP81" s="30">
        <v>8.0813649264979439</v>
      </c>
      <c r="BQ81" s="30">
        <v>36.94328587857801</v>
      </c>
      <c r="BR81" s="30">
        <v>213.03640691445477</v>
      </c>
      <c r="BS81" s="70">
        <v>330.25504530139131</v>
      </c>
      <c r="BT81" s="70">
        <v>240.92657131230834</v>
      </c>
      <c r="BU81" s="30">
        <v>3720.6428892285539</v>
      </c>
      <c r="BV81" s="30">
        <v>17556.492086597151</v>
      </c>
      <c r="BW81" s="31">
        <v>2561.7507892888052</v>
      </c>
      <c r="BX81" s="30">
        <v>61.053539702678812</v>
      </c>
      <c r="BY81" s="30">
        <v>15.304503972798821</v>
      </c>
      <c r="BZ81" s="30">
        <v>5.6367669403955666E-3</v>
      </c>
      <c r="CA81" s="30">
        <v>119.8044536468083</v>
      </c>
      <c r="CB81" s="118">
        <v>3970.5778153441474</v>
      </c>
      <c r="CC81" s="30">
        <v>31.806365078396031</v>
      </c>
      <c r="CD81" s="119">
        <v>47.026378103099987</v>
      </c>
      <c r="CE81" s="30">
        <v>0</v>
      </c>
      <c r="CF81" s="30">
        <v>0</v>
      </c>
      <c r="CG81" s="31">
        <v>0</v>
      </c>
      <c r="CH81" s="11"/>
      <c r="CI81" s="11"/>
      <c r="CJ81" s="29">
        <v>66008</v>
      </c>
      <c r="CK81" s="30">
        <v>407079</v>
      </c>
      <c r="CL81" s="31">
        <v>116154</v>
      </c>
      <c r="CM81" s="30">
        <v>0</v>
      </c>
      <c r="CN81" s="30">
        <v>0</v>
      </c>
      <c r="CO81" s="31">
        <v>0</v>
      </c>
      <c r="CP81" s="31">
        <v>903</v>
      </c>
      <c r="CQ81" s="149">
        <f t="shared" si="13"/>
        <v>590144</v>
      </c>
      <c r="CR81" s="150">
        <f t="shared" si="14"/>
        <v>624334</v>
      </c>
      <c r="CS81" s="10"/>
      <c r="CT81" s="12"/>
    </row>
    <row r="82" spans="1:98" x14ac:dyDescent="0.2">
      <c r="A82" s="23" t="s">
        <v>78</v>
      </c>
      <c r="B82" s="94" t="s">
        <v>178</v>
      </c>
      <c r="C82" s="159">
        <f t="shared" si="12"/>
        <v>50210.000000000015</v>
      </c>
      <c r="D82" s="29">
        <v>34.376556682378464</v>
      </c>
      <c r="E82" s="30">
        <v>1.4370700483310295</v>
      </c>
      <c r="F82" s="30">
        <v>20.241628331953297</v>
      </c>
      <c r="G82" s="62">
        <f>SUM('[1]SIOT(dom+dov)'!F85:J85)</f>
        <v>6.2403455480256564</v>
      </c>
      <c r="H82" s="30">
        <f>SUM('[1]SIOT(dom+dov)'!K85:M85)</f>
        <v>444.49838605033682</v>
      </c>
      <c r="I82" s="30">
        <v>3.7572791740361233</v>
      </c>
      <c r="J82" s="30">
        <v>13.820223727852115</v>
      </c>
      <c r="K82" s="30">
        <v>0.13317932061229146</v>
      </c>
      <c r="L82" s="30">
        <v>6.7438475120317909</v>
      </c>
      <c r="M82" s="30">
        <v>72.215647260301125</v>
      </c>
      <c r="N82" s="30">
        <v>22.153196572622942</v>
      </c>
      <c r="O82" s="30">
        <v>41.524778380482729</v>
      </c>
      <c r="P82" s="30">
        <v>30.705723011010679</v>
      </c>
      <c r="Q82" s="30">
        <v>112.01001271661897</v>
      </c>
      <c r="R82" s="30">
        <v>1.79569410266525</v>
      </c>
      <c r="S82" s="30">
        <v>2.9989601956035012</v>
      </c>
      <c r="T82" s="30">
        <v>0.70497591546950855</v>
      </c>
      <c r="U82" s="30">
        <v>13.3609955226552</v>
      </c>
      <c r="V82" s="30">
        <v>22.990444669202091</v>
      </c>
      <c r="W82" s="30">
        <v>2.2758684424270514</v>
      </c>
      <c r="X82" s="30">
        <v>42.986514354526768</v>
      </c>
      <c r="Y82" s="30">
        <v>7.0039980670790065</v>
      </c>
      <c r="Z82" s="30">
        <v>0.45075551589560658</v>
      </c>
      <c r="AA82" s="30">
        <v>44.021196101914093</v>
      </c>
      <c r="AB82" s="30">
        <v>76.647136894443122</v>
      </c>
      <c r="AC82" s="31">
        <v>41.628352141679748</v>
      </c>
      <c r="AD82" s="29">
        <v>418.23892918371757</v>
      </c>
      <c r="AE82" s="30">
        <v>66.506672168596666</v>
      </c>
      <c r="AF82" s="30">
        <v>4.1334417931264156</v>
      </c>
      <c r="AG82" s="30">
        <v>52.22697370506539</v>
      </c>
      <c r="AH82" s="31">
        <v>0.25505840255722639</v>
      </c>
      <c r="AI82" s="30">
        <v>100.03026622019952</v>
      </c>
      <c r="AJ82" s="30">
        <v>35.465388488002404</v>
      </c>
      <c r="AK82" s="31">
        <v>99.550740646515393</v>
      </c>
      <c r="AL82" s="30">
        <v>14.898117282499181</v>
      </c>
      <c r="AM82" s="30">
        <v>142.2507114520682</v>
      </c>
      <c r="AN82" s="31">
        <v>89.87295693685499</v>
      </c>
      <c r="AO82" s="30">
        <v>165.76072587167553</v>
      </c>
      <c r="AP82" s="30">
        <v>0</v>
      </c>
      <c r="AQ82" s="30">
        <v>15.411644707022628</v>
      </c>
      <c r="AR82" s="30">
        <v>1.7611284479906832</v>
      </c>
      <c r="AS82" s="31">
        <v>25.44967151415571</v>
      </c>
      <c r="AT82" s="30">
        <v>147.13763361405603</v>
      </c>
      <c r="AU82" s="31">
        <v>301.63643015044983</v>
      </c>
      <c r="AV82" s="30">
        <v>22.154693345791287</v>
      </c>
      <c r="AW82" s="30">
        <v>5.9580680207081613</v>
      </c>
      <c r="AX82" s="30">
        <v>1.7987616292924549</v>
      </c>
      <c r="AY82" s="30">
        <v>61.776502719770505</v>
      </c>
      <c r="AZ82" s="30">
        <v>44.228179549350955</v>
      </c>
      <c r="BA82" s="31">
        <v>18.279797214846226</v>
      </c>
      <c r="BB82" s="30">
        <v>16.871798311908833</v>
      </c>
      <c r="BC82" s="30">
        <v>46.648066932517807</v>
      </c>
      <c r="BD82" s="31">
        <v>183.53793935932219</v>
      </c>
      <c r="BE82" s="62">
        <f>SUM('[1]SIOT(dom+dov)'!BJ85:BK85)</f>
        <v>1333.8712527175865</v>
      </c>
      <c r="BF82" s="30">
        <v>202.78482550143167</v>
      </c>
      <c r="BG82" s="30">
        <v>380.40244028337264</v>
      </c>
      <c r="BH82" s="30">
        <v>10.657140191047866</v>
      </c>
      <c r="BI82" s="30">
        <v>22.075954253278759</v>
      </c>
      <c r="BJ82" s="30">
        <v>213.63959189618504</v>
      </c>
      <c r="BK82" s="30">
        <v>190.81573222879058</v>
      </c>
      <c r="BL82" s="31">
        <v>2.1977769950635198</v>
      </c>
      <c r="BM82" s="30">
        <v>14.210146712479123</v>
      </c>
      <c r="BN82" s="30">
        <v>39.835126006135845</v>
      </c>
      <c r="BO82" s="30">
        <v>10.214280456188312</v>
      </c>
      <c r="BP82" s="30">
        <v>1.7983689813540782</v>
      </c>
      <c r="BQ82" s="30">
        <v>24.833887935714053</v>
      </c>
      <c r="BR82" s="30">
        <v>643.76013728897158</v>
      </c>
      <c r="BS82" s="70">
        <v>1504.0604816326827</v>
      </c>
      <c r="BT82" s="70">
        <v>664.38822816049037</v>
      </c>
      <c r="BU82" s="30">
        <v>1693.0653424718951</v>
      </c>
      <c r="BV82" s="30">
        <v>4675.4527937153007</v>
      </c>
      <c r="BW82" s="31">
        <v>33929.803077712364</v>
      </c>
      <c r="BX82" s="30">
        <v>14.498960678265595</v>
      </c>
      <c r="BY82" s="30">
        <v>7.9370682507888244</v>
      </c>
      <c r="BZ82" s="30">
        <v>1.7073682700360218</v>
      </c>
      <c r="CA82" s="30">
        <v>120.3684261015581</v>
      </c>
      <c r="CB82" s="118">
        <v>1166.102842775661</v>
      </c>
      <c r="CC82" s="30">
        <v>152.87108971340015</v>
      </c>
      <c r="CD82" s="119">
        <v>40.084595141746888</v>
      </c>
      <c r="CE82" s="30">
        <v>0</v>
      </c>
      <c r="CF82" s="30">
        <v>0</v>
      </c>
      <c r="CG82" s="31">
        <v>0</v>
      </c>
      <c r="CH82" s="11"/>
      <c r="CI82" s="11"/>
      <c r="CJ82" s="29">
        <v>36466</v>
      </c>
      <c r="CK82" s="30">
        <v>87795</v>
      </c>
      <c r="CL82" s="31">
        <v>79811</v>
      </c>
      <c r="CM82" s="30">
        <v>0</v>
      </c>
      <c r="CN82" s="30">
        <v>0</v>
      </c>
      <c r="CO82" s="31">
        <v>0</v>
      </c>
      <c r="CP82" s="31">
        <v>0</v>
      </c>
      <c r="CQ82" s="149">
        <f t="shared" si="13"/>
        <v>204072</v>
      </c>
      <c r="CR82" s="150">
        <f t="shared" si="14"/>
        <v>254282</v>
      </c>
      <c r="CS82" s="10"/>
      <c r="CT82" s="12"/>
    </row>
    <row r="83" spans="1:98" x14ac:dyDescent="0.2">
      <c r="A83" s="22" t="s">
        <v>79</v>
      </c>
      <c r="B83" s="95" t="s">
        <v>179</v>
      </c>
      <c r="C83" s="160">
        <f t="shared" si="12"/>
        <v>120045.00000000003</v>
      </c>
      <c r="D83" s="32">
        <v>38.199638222502855</v>
      </c>
      <c r="E83" s="33">
        <v>40.671058300164624</v>
      </c>
      <c r="F83" s="33">
        <v>88.121163560179724</v>
      </c>
      <c r="G83" s="63">
        <f>SUM('[1]SIOT(dom+dov)'!F86:J86)</f>
        <v>3.7237761775760263</v>
      </c>
      <c r="H83" s="33">
        <f>SUM('[1]SIOT(dom+dov)'!K86:M86)</f>
        <v>275.22208380648374</v>
      </c>
      <c r="I83" s="33">
        <v>85.579757768064837</v>
      </c>
      <c r="J83" s="33">
        <v>8.8763325245299658</v>
      </c>
      <c r="K83" s="33">
        <v>1.3804127063782272</v>
      </c>
      <c r="L83" s="33">
        <v>1495.2254107437552</v>
      </c>
      <c r="M83" s="33">
        <v>100.90870370969503</v>
      </c>
      <c r="N83" s="33">
        <v>133.60148620423135</v>
      </c>
      <c r="O83" s="33">
        <v>34.849001854589069</v>
      </c>
      <c r="P83" s="33">
        <v>34.031886966349006</v>
      </c>
      <c r="Q83" s="33">
        <v>13.771852722295225</v>
      </c>
      <c r="R83" s="33">
        <v>25.269263859479079</v>
      </c>
      <c r="S83" s="33">
        <v>16.778501863617368</v>
      </c>
      <c r="T83" s="33">
        <v>7.4102699247894659</v>
      </c>
      <c r="U83" s="33">
        <v>53.428040036053183</v>
      </c>
      <c r="V83" s="33">
        <v>60.262010610517159</v>
      </c>
      <c r="W83" s="33">
        <v>8.2735391016030135</v>
      </c>
      <c r="X83" s="33">
        <v>24.657410905204319</v>
      </c>
      <c r="Y83" s="33">
        <v>4.3461643249200224</v>
      </c>
      <c r="Z83" s="33">
        <v>0.21761796663129751</v>
      </c>
      <c r="AA83" s="33">
        <v>47.040134241982422</v>
      </c>
      <c r="AB83" s="33">
        <v>35.068437473297131</v>
      </c>
      <c r="AC83" s="34">
        <v>77.603979557212583</v>
      </c>
      <c r="AD83" s="32">
        <v>195.89552539099219</v>
      </c>
      <c r="AE83" s="33">
        <v>25.978940931386365</v>
      </c>
      <c r="AF83" s="33">
        <v>3.6295020925645005</v>
      </c>
      <c r="AG83" s="33">
        <v>149.02352341482265</v>
      </c>
      <c r="AH83" s="34">
        <v>0.69072975047257024</v>
      </c>
      <c r="AI83" s="33">
        <v>69.513594760043162</v>
      </c>
      <c r="AJ83" s="33">
        <v>7.735478432117616</v>
      </c>
      <c r="AK83" s="34">
        <v>222.78114418127376</v>
      </c>
      <c r="AL83" s="33">
        <v>23.472013189629013</v>
      </c>
      <c r="AM83" s="33">
        <v>2642.384120235793</v>
      </c>
      <c r="AN83" s="34">
        <v>1605.1071235623051</v>
      </c>
      <c r="AO83" s="33">
        <v>107.54780541461329</v>
      </c>
      <c r="AP83" s="33">
        <v>0.17775354670598345</v>
      </c>
      <c r="AQ83" s="33">
        <v>8.7565891834397984</v>
      </c>
      <c r="AR83" s="33">
        <v>1565.4620446163858</v>
      </c>
      <c r="AS83" s="34">
        <v>23.808750911172197</v>
      </c>
      <c r="AT83" s="33">
        <v>541.0985186706049</v>
      </c>
      <c r="AU83" s="34">
        <v>787.86845811546959</v>
      </c>
      <c r="AV83" s="33">
        <v>699.51590247366016</v>
      </c>
      <c r="AW83" s="33">
        <v>8187.2392987386629</v>
      </c>
      <c r="AX83" s="33">
        <v>1412.3338342502116</v>
      </c>
      <c r="AY83" s="33">
        <v>38.86239547729712</v>
      </c>
      <c r="AZ83" s="33">
        <v>216.74561205759119</v>
      </c>
      <c r="BA83" s="34">
        <v>129.04547200207278</v>
      </c>
      <c r="BB83" s="33">
        <v>26.490506949990074</v>
      </c>
      <c r="BC83" s="33">
        <v>50.583715200222592</v>
      </c>
      <c r="BD83" s="34">
        <v>130.76022521511325</v>
      </c>
      <c r="BE83" s="63">
        <f>SUM('[1]SIOT(dom+dov)'!BJ86:BK86)</f>
        <v>940.63987958301368</v>
      </c>
      <c r="BF83" s="33">
        <v>144.47866384904154</v>
      </c>
      <c r="BG83" s="33">
        <v>475.04892052392051</v>
      </c>
      <c r="BH83" s="33">
        <v>111.00263162510988</v>
      </c>
      <c r="BI83" s="33">
        <v>619.26930391075973</v>
      </c>
      <c r="BJ83" s="33">
        <v>7717.3508831113995</v>
      </c>
      <c r="BK83" s="33">
        <v>324.52255284633731</v>
      </c>
      <c r="BL83" s="34">
        <v>8.7464363717432398</v>
      </c>
      <c r="BM83" s="33">
        <v>42.209001216008687</v>
      </c>
      <c r="BN83" s="33">
        <v>31.18986211290526</v>
      </c>
      <c r="BO83" s="33">
        <v>41.303200440018188</v>
      </c>
      <c r="BP83" s="33">
        <v>128.54233593957821</v>
      </c>
      <c r="BQ83" s="33">
        <v>55.261974930058081</v>
      </c>
      <c r="BR83" s="33">
        <v>169.10562338516314</v>
      </c>
      <c r="BS83" s="71">
        <v>2521.440489192018</v>
      </c>
      <c r="BT83" s="71">
        <v>9422.9503706749019</v>
      </c>
      <c r="BU83" s="33">
        <v>266.03984609023939</v>
      </c>
      <c r="BV83" s="33">
        <v>61.47668699946523</v>
      </c>
      <c r="BW83" s="34">
        <v>50.350563825567804</v>
      </c>
      <c r="BX83" s="33">
        <v>71154.091331986696</v>
      </c>
      <c r="BY83" s="33">
        <v>271.32074472372949</v>
      </c>
      <c r="BZ83" s="33">
        <v>71.252277521986159</v>
      </c>
      <c r="CA83" s="33">
        <v>1032.7450103597018</v>
      </c>
      <c r="CB83" s="120">
        <v>2747.0663914707343</v>
      </c>
      <c r="CC83" s="33">
        <v>12.239523352702721</v>
      </c>
      <c r="CD83" s="121">
        <v>38.328980060498466</v>
      </c>
      <c r="CE83" s="33">
        <v>0</v>
      </c>
      <c r="CF83" s="33">
        <v>0</v>
      </c>
      <c r="CG83" s="34">
        <v>0</v>
      </c>
      <c r="CH83" s="11"/>
      <c r="CI83" s="11"/>
      <c r="CJ83" s="32">
        <v>11734</v>
      </c>
      <c r="CK83" s="33">
        <v>143951</v>
      </c>
      <c r="CL83" s="34">
        <v>3676</v>
      </c>
      <c r="CM83" s="33">
        <v>880</v>
      </c>
      <c r="CN83" s="33">
        <v>0</v>
      </c>
      <c r="CO83" s="34">
        <v>11727</v>
      </c>
      <c r="CP83" s="34">
        <v>1160</v>
      </c>
      <c r="CQ83" s="151">
        <f t="shared" si="13"/>
        <v>173128</v>
      </c>
      <c r="CR83" s="152">
        <f t="shared" si="14"/>
        <v>293173</v>
      </c>
      <c r="CS83" s="10"/>
      <c r="CT83" s="12"/>
    </row>
    <row r="84" spans="1:98" x14ac:dyDescent="0.2">
      <c r="A84" s="23" t="s">
        <v>80</v>
      </c>
      <c r="B84" s="94" t="s">
        <v>180</v>
      </c>
      <c r="C84" s="159">
        <f t="shared" si="12"/>
        <v>14137.000000000004</v>
      </c>
      <c r="D84" s="29">
        <v>14.920964951938272</v>
      </c>
      <c r="E84" s="30">
        <v>24.393491078793719</v>
      </c>
      <c r="F84" s="30">
        <v>50.752146610186621</v>
      </c>
      <c r="G84" s="62">
        <f>SUM('[1]SIOT(dom+dov)'!F87:J87)</f>
        <v>1.3759757230815157</v>
      </c>
      <c r="H84" s="30">
        <f>SUM('[1]SIOT(dom+dov)'!K87:M87)</f>
        <v>121.45218236211254</v>
      </c>
      <c r="I84" s="30">
        <v>3.728456924998528</v>
      </c>
      <c r="J84" s="30">
        <v>1.6857494032364904</v>
      </c>
      <c r="K84" s="30">
        <v>20.316364500763434</v>
      </c>
      <c r="L84" s="30">
        <v>2.9359363704684247</v>
      </c>
      <c r="M84" s="30">
        <v>58.331418014031378</v>
      </c>
      <c r="N84" s="30">
        <v>18.424476479317931</v>
      </c>
      <c r="O84" s="30">
        <v>19.331112009074239</v>
      </c>
      <c r="P84" s="30">
        <v>13.001964651672372</v>
      </c>
      <c r="Q84" s="30">
        <v>5.7401315079884938</v>
      </c>
      <c r="R84" s="30">
        <v>1.6988644732169522</v>
      </c>
      <c r="S84" s="30">
        <v>1.7093805125423067</v>
      </c>
      <c r="T84" s="30">
        <v>1.9707434080504047</v>
      </c>
      <c r="U84" s="30">
        <v>9.9975820176719985</v>
      </c>
      <c r="V84" s="30">
        <v>15.830496386647431</v>
      </c>
      <c r="W84" s="30">
        <v>2.1931053803585239</v>
      </c>
      <c r="X84" s="30">
        <v>6.4647479496649032</v>
      </c>
      <c r="Y84" s="30">
        <v>1.6452829280768395</v>
      </c>
      <c r="Z84" s="30">
        <v>0.13494194368372744</v>
      </c>
      <c r="AA84" s="30">
        <v>6.8037277745666653</v>
      </c>
      <c r="AB84" s="30">
        <v>8.0336710584283963</v>
      </c>
      <c r="AC84" s="31">
        <v>14.623713585099363</v>
      </c>
      <c r="AD84" s="29">
        <v>90.958435442804813</v>
      </c>
      <c r="AE84" s="30">
        <v>12.507919131335724</v>
      </c>
      <c r="AF84" s="30">
        <v>1.2815293540471084</v>
      </c>
      <c r="AG84" s="30">
        <v>119.63982521209843</v>
      </c>
      <c r="AH84" s="31">
        <v>0.70173277608115403</v>
      </c>
      <c r="AI84" s="30">
        <v>16.744131745242452</v>
      </c>
      <c r="AJ84" s="30">
        <v>0.56654284677276223</v>
      </c>
      <c r="AK84" s="31">
        <v>29.22989901904441</v>
      </c>
      <c r="AL84" s="30">
        <v>9.1670872625652997</v>
      </c>
      <c r="AM84" s="30">
        <v>28.885180059586041</v>
      </c>
      <c r="AN84" s="31">
        <v>72.235937924936962</v>
      </c>
      <c r="AO84" s="30">
        <v>34.801291702061711</v>
      </c>
      <c r="AP84" s="30">
        <v>8.9865291560153415E-5</v>
      </c>
      <c r="AQ84" s="30">
        <v>4.9581726844347811</v>
      </c>
      <c r="AR84" s="30">
        <v>12.330058664580827</v>
      </c>
      <c r="AS84" s="31">
        <v>15.470581665269917</v>
      </c>
      <c r="AT84" s="30">
        <v>66.030189390157631</v>
      </c>
      <c r="AU84" s="31">
        <v>64.991612865979121</v>
      </c>
      <c r="AV84" s="30">
        <v>29.149420936538377</v>
      </c>
      <c r="AW84" s="30">
        <v>26.616066361509574</v>
      </c>
      <c r="AX84" s="30">
        <v>6.0991813040257643</v>
      </c>
      <c r="AY84" s="30">
        <v>17.625778331947693</v>
      </c>
      <c r="AZ84" s="30">
        <v>16.859448350575551</v>
      </c>
      <c r="BA84" s="31">
        <v>38.111366203528547</v>
      </c>
      <c r="BB84" s="30">
        <v>19.794654188529599</v>
      </c>
      <c r="BC84" s="30">
        <v>27.212151601278716</v>
      </c>
      <c r="BD84" s="31">
        <v>11.956774712102689</v>
      </c>
      <c r="BE84" s="62">
        <f>SUM('[1]SIOT(dom+dov)'!BJ87:BK87)</f>
        <v>152.75517970734595</v>
      </c>
      <c r="BF84" s="30">
        <v>53.792930994451083</v>
      </c>
      <c r="BG84" s="30">
        <v>140.94560843591549</v>
      </c>
      <c r="BH84" s="30">
        <v>53.774918258592685</v>
      </c>
      <c r="BI84" s="30">
        <v>886.88381768789725</v>
      </c>
      <c r="BJ84" s="30">
        <v>34.74083418454007</v>
      </c>
      <c r="BK84" s="30">
        <v>33.237742657716709</v>
      </c>
      <c r="BL84" s="31">
        <v>4.9220609132294353</v>
      </c>
      <c r="BM84" s="30">
        <v>7.3620397912501341</v>
      </c>
      <c r="BN84" s="30">
        <v>1.8748102261901458</v>
      </c>
      <c r="BO84" s="30">
        <v>2.2105405548084049</v>
      </c>
      <c r="BP84" s="30">
        <v>3.2674020560797374</v>
      </c>
      <c r="BQ84" s="30">
        <v>6.6591770325982731</v>
      </c>
      <c r="BR84" s="30">
        <v>82.854340481869798</v>
      </c>
      <c r="BS84" s="70">
        <v>972.18271032741791</v>
      </c>
      <c r="BT84" s="70">
        <v>160.50063810283766</v>
      </c>
      <c r="BU84" s="30">
        <v>52.800719454015294</v>
      </c>
      <c r="BV84" s="30">
        <v>47.675879925871669</v>
      </c>
      <c r="BW84" s="31">
        <v>24.491253975675182</v>
      </c>
      <c r="BX84" s="30">
        <v>538.69462285235863</v>
      </c>
      <c r="BY84" s="30">
        <v>8018.2676163196147</v>
      </c>
      <c r="BZ84" s="30">
        <v>0.59441608184773376</v>
      </c>
      <c r="CA84" s="30">
        <v>58.051317695756566</v>
      </c>
      <c r="CB84" s="118">
        <v>1583.4798956293409</v>
      </c>
      <c r="CC84" s="30">
        <v>5.0386467845416805</v>
      </c>
      <c r="CD84" s="119">
        <v>8.5191922602383148</v>
      </c>
      <c r="CE84" s="30">
        <v>0</v>
      </c>
      <c r="CF84" s="30">
        <v>0</v>
      </c>
      <c r="CG84" s="31">
        <v>0</v>
      </c>
      <c r="CH84" s="11"/>
      <c r="CI84" s="11"/>
      <c r="CJ84" s="29">
        <v>3708</v>
      </c>
      <c r="CK84" s="30">
        <v>212310</v>
      </c>
      <c r="CL84" s="31">
        <v>1147</v>
      </c>
      <c r="CM84" s="30">
        <v>0</v>
      </c>
      <c r="CN84" s="30">
        <v>1103</v>
      </c>
      <c r="CO84" s="31">
        <v>0</v>
      </c>
      <c r="CP84" s="31">
        <v>3586</v>
      </c>
      <c r="CQ84" s="149">
        <f t="shared" si="13"/>
        <v>221854</v>
      </c>
      <c r="CR84" s="150">
        <f t="shared" si="14"/>
        <v>235991</v>
      </c>
      <c r="CS84" s="10"/>
      <c r="CT84" s="12"/>
    </row>
    <row r="85" spans="1:98" x14ac:dyDescent="0.2">
      <c r="A85" s="23" t="s">
        <v>81</v>
      </c>
      <c r="B85" s="94" t="s">
        <v>181</v>
      </c>
      <c r="C85" s="159">
        <f t="shared" si="12"/>
        <v>437136.99999999988</v>
      </c>
      <c r="D85" s="29">
        <v>7.9354875681990702</v>
      </c>
      <c r="E85" s="30">
        <v>0.31983988044455369</v>
      </c>
      <c r="F85" s="30">
        <v>0</v>
      </c>
      <c r="G85" s="62">
        <f>SUM('[1]SIOT(dom+dov)'!F88:J88)</f>
        <v>0.19877164529131292</v>
      </c>
      <c r="H85" s="30">
        <f>SUM('[1]SIOT(dom+dov)'!K88:M88)</f>
        <v>6.9394233919533708</v>
      </c>
      <c r="I85" s="30">
        <v>5.6396890909471828</v>
      </c>
      <c r="J85" s="30">
        <v>0.16457693971188006</v>
      </c>
      <c r="K85" s="30">
        <v>1.8235886388648231E-2</v>
      </c>
      <c r="L85" s="30">
        <v>2.8388243855157604</v>
      </c>
      <c r="M85" s="30">
        <v>1.9029384356614627</v>
      </c>
      <c r="N85" s="30">
        <v>1.9403402242220373</v>
      </c>
      <c r="O85" s="30">
        <v>0.38129580630809934</v>
      </c>
      <c r="P85" s="30">
        <v>4.6127464519102572</v>
      </c>
      <c r="Q85" s="30">
        <v>5.5260261783782521E-3</v>
      </c>
      <c r="R85" s="30">
        <v>2.3668833148980952</v>
      </c>
      <c r="S85" s="30">
        <v>0.18925495903438402</v>
      </c>
      <c r="T85" s="30">
        <v>3.0963141256985955</v>
      </c>
      <c r="U85" s="30">
        <v>8.1652514687781057</v>
      </c>
      <c r="V85" s="30">
        <v>0.30312971432462504</v>
      </c>
      <c r="W85" s="30">
        <v>5.9073797005925908</v>
      </c>
      <c r="X85" s="30">
        <v>893.89743436552044</v>
      </c>
      <c r="Y85" s="30">
        <v>10.309075664343405</v>
      </c>
      <c r="Z85" s="30">
        <v>2.7077528274053433E-2</v>
      </c>
      <c r="AA85" s="30">
        <v>1.4549911529021981E-2</v>
      </c>
      <c r="AB85" s="30">
        <v>22.441539876436789</v>
      </c>
      <c r="AC85" s="31">
        <v>15.492087053204271</v>
      </c>
      <c r="AD85" s="29">
        <v>56.864608271739314</v>
      </c>
      <c r="AE85" s="30">
        <v>3.9262011685031357</v>
      </c>
      <c r="AF85" s="30">
        <v>2.1783632019467873</v>
      </c>
      <c r="AG85" s="30">
        <v>2.5530107739128129</v>
      </c>
      <c r="AH85" s="31">
        <v>0</v>
      </c>
      <c r="AI85" s="30">
        <v>78.922181503060116</v>
      </c>
      <c r="AJ85" s="30">
        <v>4.8871552686702167</v>
      </c>
      <c r="AK85" s="31">
        <v>108.95726047532371</v>
      </c>
      <c r="AL85" s="30">
        <v>25.841613322579384</v>
      </c>
      <c r="AM85" s="30">
        <v>144.9731105700277</v>
      </c>
      <c r="AN85" s="31">
        <v>168.81298572673327</v>
      </c>
      <c r="AO85" s="30">
        <v>81.798598058656125</v>
      </c>
      <c r="AP85" s="30">
        <v>0</v>
      </c>
      <c r="AQ85" s="30">
        <v>6.6864916758376844E-2</v>
      </c>
      <c r="AR85" s="30">
        <v>9.3902459558914977</v>
      </c>
      <c r="AS85" s="31">
        <v>2.5937089705644314E-2</v>
      </c>
      <c r="AT85" s="30">
        <v>38.505648041696475</v>
      </c>
      <c r="AU85" s="31">
        <v>577.86503939862757</v>
      </c>
      <c r="AV85" s="30">
        <v>3655.7035575840741</v>
      </c>
      <c r="AW85" s="30">
        <v>0.95633589159309851</v>
      </c>
      <c r="AX85" s="30">
        <v>0</v>
      </c>
      <c r="AY85" s="30">
        <v>117.18710398593959</v>
      </c>
      <c r="AZ85" s="30">
        <v>38.050526057216679</v>
      </c>
      <c r="BA85" s="31">
        <v>11.697973071479701</v>
      </c>
      <c r="BB85" s="30">
        <v>2.6169373949863686</v>
      </c>
      <c r="BC85" s="30">
        <v>0.16377631181317268</v>
      </c>
      <c r="BD85" s="31">
        <v>12.818381916867763</v>
      </c>
      <c r="BE85" s="62">
        <f>SUM('[1]SIOT(dom+dov)'!BJ88:BK88)</f>
        <v>4712.6015828839118</v>
      </c>
      <c r="BF85" s="30">
        <v>21.831163673448852</v>
      </c>
      <c r="BG85" s="30">
        <v>104.57303108117004</v>
      </c>
      <c r="BH85" s="30">
        <v>58.041285875063117</v>
      </c>
      <c r="BI85" s="30">
        <v>25.469131192750893</v>
      </c>
      <c r="BJ85" s="30">
        <v>536.49030039941943</v>
      </c>
      <c r="BK85" s="30">
        <v>28.218846745629374</v>
      </c>
      <c r="BL85" s="31">
        <v>1.6578078535134755E-3</v>
      </c>
      <c r="BM85" s="30">
        <v>881.08565831013198</v>
      </c>
      <c r="BN85" s="30">
        <v>589.10130749940879</v>
      </c>
      <c r="BO85" s="30">
        <v>0.14847491217070438</v>
      </c>
      <c r="BP85" s="30">
        <v>0.23468602271897948</v>
      </c>
      <c r="BQ85" s="30">
        <v>25.88815889521538</v>
      </c>
      <c r="BR85" s="30">
        <v>47.025457525002807</v>
      </c>
      <c r="BS85" s="70">
        <v>0.31819381703528471</v>
      </c>
      <c r="BT85" s="70">
        <v>4.881579762376413</v>
      </c>
      <c r="BU85" s="30">
        <v>23.058206578651191</v>
      </c>
      <c r="BV85" s="30">
        <v>0</v>
      </c>
      <c r="BW85" s="31">
        <v>14.435094410412763</v>
      </c>
      <c r="BX85" s="30">
        <v>2.0402175637626403</v>
      </c>
      <c r="BY85" s="30">
        <v>5.1497948036567081E-3</v>
      </c>
      <c r="BZ85" s="30">
        <v>423778.55322401994</v>
      </c>
      <c r="CA85" s="30">
        <v>134.78488005397878</v>
      </c>
      <c r="CB85" s="118">
        <v>0.16571639548745176</v>
      </c>
      <c r="CC85" s="30">
        <v>3.4578871459444251E-2</v>
      </c>
      <c r="CD85" s="119">
        <v>8.1413265349681456</v>
      </c>
      <c r="CE85" s="30">
        <v>0</v>
      </c>
      <c r="CF85" s="30">
        <v>0</v>
      </c>
      <c r="CG85" s="31">
        <v>0</v>
      </c>
      <c r="CH85" s="11"/>
      <c r="CI85" s="11"/>
      <c r="CJ85" s="29">
        <v>1435603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31">
        <v>33822</v>
      </c>
      <c r="CQ85" s="149">
        <f t="shared" si="13"/>
        <v>1470932</v>
      </c>
      <c r="CR85" s="150">
        <f t="shared" si="14"/>
        <v>1908069</v>
      </c>
      <c r="CS85" s="10"/>
      <c r="CT85" s="12"/>
    </row>
    <row r="86" spans="1:98" x14ac:dyDescent="0.2">
      <c r="A86" s="23" t="s">
        <v>82</v>
      </c>
      <c r="B86" s="94" t="s">
        <v>182</v>
      </c>
      <c r="C86" s="159">
        <f t="shared" si="12"/>
        <v>43902.999999999993</v>
      </c>
      <c r="D86" s="29">
        <v>210.12866761359442</v>
      </c>
      <c r="E86" s="30">
        <v>97.789083493290562</v>
      </c>
      <c r="F86" s="30">
        <v>68.962966115484733</v>
      </c>
      <c r="G86" s="62">
        <f>SUM('[1]SIOT(dom+dov)'!F89:J89)</f>
        <v>7.1972331952155901</v>
      </c>
      <c r="H86" s="30">
        <f>SUM('[1]SIOT(dom+dov)'!K89:M89)</f>
        <v>233.51867371212873</v>
      </c>
      <c r="I86" s="30">
        <v>9.1649818317647149</v>
      </c>
      <c r="J86" s="30">
        <v>11.687000888849299</v>
      </c>
      <c r="K86" s="30">
        <v>3.5101053597961771</v>
      </c>
      <c r="L86" s="30">
        <v>10.331945959846811</v>
      </c>
      <c r="M86" s="30">
        <v>50.907107490989524</v>
      </c>
      <c r="N86" s="30">
        <v>68.502306297628749</v>
      </c>
      <c r="O86" s="30">
        <v>71.263781130045984</v>
      </c>
      <c r="P86" s="30">
        <v>19.429072349263251</v>
      </c>
      <c r="Q86" s="30">
        <v>9.6486389915238568</v>
      </c>
      <c r="R86" s="30">
        <v>10.781608836558792</v>
      </c>
      <c r="S86" s="30">
        <v>5.9241172956845736</v>
      </c>
      <c r="T86" s="30">
        <v>6.3131102790822844</v>
      </c>
      <c r="U86" s="30">
        <v>15.781388378499107</v>
      </c>
      <c r="V86" s="30">
        <v>32.373227658888752</v>
      </c>
      <c r="W86" s="30">
        <v>3.1662873993748226</v>
      </c>
      <c r="X86" s="30">
        <v>16.868551892194677</v>
      </c>
      <c r="Y86" s="30">
        <v>38.636991503844598</v>
      </c>
      <c r="Z86" s="30">
        <v>3.6344110328276065</v>
      </c>
      <c r="AA86" s="30">
        <v>12.908724693287656</v>
      </c>
      <c r="AB86" s="30">
        <v>98.118690947697303</v>
      </c>
      <c r="AC86" s="31">
        <v>28.476431851281951</v>
      </c>
      <c r="AD86" s="29">
        <v>185.38396574256851</v>
      </c>
      <c r="AE86" s="30">
        <v>21.283211791806306</v>
      </c>
      <c r="AF86" s="30">
        <v>2.5342871199949126</v>
      </c>
      <c r="AG86" s="30">
        <v>384.49638635191292</v>
      </c>
      <c r="AH86" s="31">
        <v>3.7588269383807806</v>
      </c>
      <c r="AI86" s="30">
        <v>353.77090779034944</v>
      </c>
      <c r="AJ86" s="30">
        <v>8.1447299075677915</v>
      </c>
      <c r="AK86" s="31">
        <v>79.475537541502263</v>
      </c>
      <c r="AL86" s="30">
        <v>673.17175186146653</v>
      </c>
      <c r="AM86" s="30">
        <v>2059.7188865233738</v>
      </c>
      <c r="AN86" s="31">
        <v>587.13435799947979</v>
      </c>
      <c r="AO86" s="30">
        <v>2651.419825325439</v>
      </c>
      <c r="AP86" s="30">
        <v>5.3919174936092051E-3</v>
      </c>
      <c r="AQ86" s="30">
        <v>14.990875303227782</v>
      </c>
      <c r="AR86" s="30">
        <v>77.835275398204914</v>
      </c>
      <c r="AS86" s="31">
        <v>25.900069562437405</v>
      </c>
      <c r="AT86" s="30">
        <v>2243.2983050517287</v>
      </c>
      <c r="AU86" s="31">
        <v>2019.0332041001079</v>
      </c>
      <c r="AV86" s="30">
        <v>84.355809219954068</v>
      </c>
      <c r="AW86" s="30">
        <v>31.730701378525509</v>
      </c>
      <c r="AX86" s="30">
        <v>11.207426438856093</v>
      </c>
      <c r="AY86" s="30">
        <v>30.880159005155324</v>
      </c>
      <c r="AZ86" s="30">
        <v>151.30695727751134</v>
      </c>
      <c r="BA86" s="31">
        <v>70.704137765022438</v>
      </c>
      <c r="BB86" s="30">
        <v>18.010677600062301</v>
      </c>
      <c r="BC86" s="30">
        <v>110.01219833720604</v>
      </c>
      <c r="BD86" s="31">
        <v>86.578462774153564</v>
      </c>
      <c r="BE86" s="62">
        <f>SUM('[1]SIOT(dom+dov)'!BJ89:BK89)</f>
        <v>830.06903138523489</v>
      </c>
      <c r="BF86" s="30">
        <v>189.75426336122578</v>
      </c>
      <c r="BG86" s="30">
        <v>499.48617905209176</v>
      </c>
      <c r="BH86" s="30">
        <v>46.814108284205147</v>
      </c>
      <c r="BI86" s="30">
        <v>67.558337460578969</v>
      </c>
      <c r="BJ86" s="30">
        <v>3068.2510979429217</v>
      </c>
      <c r="BK86" s="30">
        <v>188.32652804602017</v>
      </c>
      <c r="BL86" s="31">
        <v>7.9811049908526179</v>
      </c>
      <c r="BM86" s="30">
        <v>293.88547523684366</v>
      </c>
      <c r="BN86" s="30">
        <v>8.4962860645154361</v>
      </c>
      <c r="BO86" s="30">
        <v>22.081079146254424</v>
      </c>
      <c r="BP86" s="30">
        <v>6.5540675857916604</v>
      </c>
      <c r="BQ86" s="30">
        <v>54.794685355009335</v>
      </c>
      <c r="BR86" s="30">
        <v>269.11315223769122</v>
      </c>
      <c r="BS86" s="70">
        <v>5626.0062627821935</v>
      </c>
      <c r="BT86" s="70">
        <v>1134.6457814592507</v>
      </c>
      <c r="BU86" s="30">
        <v>364.29276178237069</v>
      </c>
      <c r="BV86" s="30">
        <v>85.36431151660247</v>
      </c>
      <c r="BW86" s="31">
        <v>305.47891189808507</v>
      </c>
      <c r="BX86" s="30">
        <v>1667.0369001650652</v>
      </c>
      <c r="BY86" s="30">
        <v>43.97066984483768</v>
      </c>
      <c r="BZ86" s="30">
        <v>15.778547789719152</v>
      </c>
      <c r="CA86" s="30">
        <v>13466.630689325837</v>
      </c>
      <c r="CB86" s="118">
        <v>2155.7828775045946</v>
      </c>
      <c r="CC86" s="30">
        <v>8.9806703871570317</v>
      </c>
      <c r="CD86" s="119">
        <v>344.69878717291579</v>
      </c>
      <c r="CE86" s="30">
        <v>0</v>
      </c>
      <c r="CF86" s="30">
        <v>0</v>
      </c>
      <c r="CG86" s="31">
        <v>0</v>
      </c>
      <c r="CH86" s="11"/>
      <c r="CI86" s="11"/>
      <c r="CJ86" s="29">
        <v>146349</v>
      </c>
      <c r="CK86" s="30">
        <v>35702</v>
      </c>
      <c r="CL86" s="31">
        <v>40892</v>
      </c>
      <c r="CM86" s="30">
        <v>0</v>
      </c>
      <c r="CN86" s="30">
        <v>0</v>
      </c>
      <c r="CO86" s="31">
        <v>0</v>
      </c>
      <c r="CP86" s="31">
        <v>53941</v>
      </c>
      <c r="CQ86" s="149">
        <f t="shared" si="13"/>
        <v>276884</v>
      </c>
      <c r="CR86" s="150">
        <f t="shared" si="14"/>
        <v>320787</v>
      </c>
      <c r="CS86" s="10"/>
      <c r="CT86" s="12"/>
    </row>
    <row r="87" spans="1:98" x14ac:dyDescent="0.2">
      <c r="A87" s="22" t="s">
        <v>83</v>
      </c>
      <c r="B87" s="95" t="s">
        <v>183</v>
      </c>
      <c r="C87" s="160">
        <f t="shared" si="12"/>
        <v>45107</v>
      </c>
      <c r="D87" s="32">
        <v>221.85410603161358</v>
      </c>
      <c r="E87" s="33">
        <v>31.869271310738355</v>
      </c>
      <c r="F87" s="33">
        <v>233.45338990928747</v>
      </c>
      <c r="G87" s="63">
        <f>SUM('[1]SIOT(dom+dov)'!F90:J90)</f>
        <v>17.156990597991339</v>
      </c>
      <c r="H87" s="33">
        <f>SUM('[1]SIOT(dom+dov)'!K90:M90)</f>
        <v>1386.4391838467134</v>
      </c>
      <c r="I87" s="33">
        <v>26.27282219951822</v>
      </c>
      <c r="J87" s="33">
        <v>18.439848817566492</v>
      </c>
      <c r="K87" s="33">
        <v>1.6675349175525143</v>
      </c>
      <c r="L87" s="33">
        <v>54.571596601509775</v>
      </c>
      <c r="M87" s="33">
        <v>151.35791658549454</v>
      </c>
      <c r="N87" s="33">
        <v>85.854631280397058</v>
      </c>
      <c r="O87" s="33">
        <v>96.280776740763699</v>
      </c>
      <c r="P87" s="33">
        <v>232.65984783688145</v>
      </c>
      <c r="Q87" s="33">
        <v>50.180229208776275</v>
      </c>
      <c r="R87" s="33">
        <v>60.62045722207634</v>
      </c>
      <c r="S87" s="33">
        <v>136.08504766375515</v>
      </c>
      <c r="T87" s="33">
        <v>39.874238917151445</v>
      </c>
      <c r="U87" s="33">
        <v>435.09814282298606</v>
      </c>
      <c r="V87" s="33">
        <v>163.80350397761805</v>
      </c>
      <c r="W87" s="33">
        <v>76.041358887027528</v>
      </c>
      <c r="X87" s="33">
        <v>406.35696532645585</v>
      </c>
      <c r="Y87" s="33">
        <v>73.330506958556768</v>
      </c>
      <c r="Z87" s="33">
        <v>5.349503841763978</v>
      </c>
      <c r="AA87" s="33">
        <v>73.951114209539867</v>
      </c>
      <c r="AB87" s="33">
        <v>109.32285724147951</v>
      </c>
      <c r="AC87" s="34">
        <v>136.50016799095422</v>
      </c>
      <c r="AD87" s="32">
        <v>857.73679088928111</v>
      </c>
      <c r="AE87" s="33">
        <v>103.47304590667324</v>
      </c>
      <c r="AF87" s="33">
        <v>32.362174817582186</v>
      </c>
      <c r="AG87" s="33">
        <v>655.63959009069731</v>
      </c>
      <c r="AH87" s="34">
        <v>4.109145335959199</v>
      </c>
      <c r="AI87" s="33">
        <v>590.53548145351135</v>
      </c>
      <c r="AJ87" s="33">
        <v>72.32320614220842</v>
      </c>
      <c r="AK87" s="34">
        <v>361.77664121113594</v>
      </c>
      <c r="AL87" s="33">
        <v>59.446518033902592</v>
      </c>
      <c r="AM87" s="33">
        <v>2118.2619627336944</v>
      </c>
      <c r="AN87" s="34">
        <v>3235.2384912213356</v>
      </c>
      <c r="AO87" s="33">
        <v>754.35321712237123</v>
      </c>
      <c r="AP87" s="33">
        <v>7.1464413671505298</v>
      </c>
      <c r="AQ87" s="33">
        <v>23.248082511042529</v>
      </c>
      <c r="AR87" s="33">
        <v>336.57650691945145</v>
      </c>
      <c r="AS87" s="34">
        <v>57.518118693302895</v>
      </c>
      <c r="AT87" s="33">
        <v>344.19175300913753</v>
      </c>
      <c r="AU87" s="34">
        <v>332.28572498089432</v>
      </c>
      <c r="AV87" s="33">
        <v>290.35200114010019</v>
      </c>
      <c r="AW87" s="33">
        <v>48.051982119308029</v>
      </c>
      <c r="AX87" s="33">
        <v>305.90019350288509</v>
      </c>
      <c r="AY87" s="33">
        <v>111.60446532839541</v>
      </c>
      <c r="AZ87" s="33">
        <v>3211.4518885036709</v>
      </c>
      <c r="BA87" s="34">
        <v>954.91353427917545</v>
      </c>
      <c r="BB87" s="33">
        <v>601.59180166164879</v>
      </c>
      <c r="BC87" s="33">
        <v>681.7369270100063</v>
      </c>
      <c r="BD87" s="34">
        <v>221.4346853372983</v>
      </c>
      <c r="BE87" s="63">
        <f>SUM('[1]SIOT(dom+dov)'!BJ90:BK90)</f>
        <v>1157.7511540799744</v>
      </c>
      <c r="BF87" s="33">
        <v>808.99124768283025</v>
      </c>
      <c r="BG87" s="33">
        <v>745.53925477366101</v>
      </c>
      <c r="BH87" s="33">
        <v>305.56051759684232</v>
      </c>
      <c r="BI87" s="33">
        <v>117.14816942903315</v>
      </c>
      <c r="BJ87" s="33">
        <v>652.69285035364658</v>
      </c>
      <c r="BK87" s="33">
        <v>391.10775264457169</v>
      </c>
      <c r="BL87" s="34">
        <v>22.519678131428897</v>
      </c>
      <c r="BM87" s="33">
        <v>87.121073825482569</v>
      </c>
      <c r="BN87" s="33">
        <v>20.664871954546307</v>
      </c>
      <c r="BO87" s="33">
        <v>6.8810826439322792</v>
      </c>
      <c r="BP87" s="33">
        <v>17.909564042595886</v>
      </c>
      <c r="BQ87" s="33">
        <v>48.42590831063827</v>
      </c>
      <c r="BR87" s="33">
        <v>455.18199131049266</v>
      </c>
      <c r="BS87" s="71">
        <v>4267.1436634281408</v>
      </c>
      <c r="BT87" s="71">
        <v>1165.3685297811112</v>
      </c>
      <c r="BU87" s="33">
        <v>5678.5049845039475</v>
      </c>
      <c r="BV87" s="33">
        <v>363.40082550683985</v>
      </c>
      <c r="BW87" s="34">
        <v>209.13040101811185</v>
      </c>
      <c r="BX87" s="33">
        <v>250.93444619099901</v>
      </c>
      <c r="BY87" s="33">
        <v>30.635352111513775</v>
      </c>
      <c r="BZ87" s="33">
        <v>20.089873206124729</v>
      </c>
      <c r="CA87" s="33">
        <v>212.25752979406829</v>
      </c>
      <c r="CB87" s="120">
        <v>7281.4715827147411</v>
      </c>
      <c r="CC87" s="33">
        <v>32.109505568974569</v>
      </c>
      <c r="CD87" s="121">
        <v>60.805807129767189</v>
      </c>
      <c r="CE87" s="33">
        <v>0</v>
      </c>
      <c r="CF87" s="33">
        <v>0</v>
      </c>
      <c r="CG87" s="34">
        <v>0</v>
      </c>
      <c r="CH87" s="11"/>
      <c r="CI87" s="11"/>
      <c r="CJ87" s="32">
        <v>0</v>
      </c>
      <c r="CK87" s="33">
        <v>10197</v>
      </c>
      <c r="CL87" s="34">
        <v>212818</v>
      </c>
      <c r="CM87" s="33">
        <v>0</v>
      </c>
      <c r="CN87" s="33">
        <v>0</v>
      </c>
      <c r="CO87" s="34">
        <v>0</v>
      </c>
      <c r="CP87" s="34">
        <v>0</v>
      </c>
      <c r="CQ87" s="151">
        <f t="shared" si="13"/>
        <v>223015</v>
      </c>
      <c r="CR87" s="152">
        <f t="shared" si="14"/>
        <v>268122</v>
      </c>
      <c r="CS87" s="10"/>
      <c r="CT87" s="12"/>
    </row>
    <row r="88" spans="1:98" x14ac:dyDescent="0.2">
      <c r="A88" s="23" t="s">
        <v>84</v>
      </c>
      <c r="B88" s="94" t="s">
        <v>184</v>
      </c>
      <c r="C88" s="159">
        <f t="shared" si="12"/>
        <v>12827</v>
      </c>
      <c r="D88" s="29">
        <v>16.42866963005395</v>
      </c>
      <c r="E88" s="30">
        <v>2.7411922349929898</v>
      </c>
      <c r="F88" s="30">
        <v>1.9962354607029991</v>
      </c>
      <c r="G88" s="62">
        <f>SUM('[1]SIOT(dom+dov)'!F91:J91)</f>
        <v>2.6604039412848675</v>
      </c>
      <c r="H88" s="30">
        <f>SUM('[1]SIOT(dom+dov)'!K91:M91)</f>
        <v>61.980208464789776</v>
      </c>
      <c r="I88" s="30">
        <v>1.5275199392767571</v>
      </c>
      <c r="J88" s="30">
        <v>4.5158875454925154</v>
      </c>
      <c r="K88" s="30">
        <v>0.1179075404042858</v>
      </c>
      <c r="L88" s="30">
        <v>23.063587828986879</v>
      </c>
      <c r="M88" s="30">
        <v>6.3703246318406972</v>
      </c>
      <c r="N88" s="30">
        <v>2.8086712680296366</v>
      </c>
      <c r="O88" s="30">
        <v>3.8609426995913356</v>
      </c>
      <c r="P88" s="30">
        <v>9.9144893997347907</v>
      </c>
      <c r="Q88" s="30">
        <v>8.2934514395591084</v>
      </c>
      <c r="R88" s="30">
        <v>12.754935776713301</v>
      </c>
      <c r="S88" s="30">
        <v>4.7425219540824779</v>
      </c>
      <c r="T88" s="30">
        <v>8.9105121267836136</v>
      </c>
      <c r="U88" s="30">
        <v>37.264731883794305</v>
      </c>
      <c r="V88" s="30">
        <v>45.445945306019958</v>
      </c>
      <c r="W88" s="30">
        <v>11.419266714208522</v>
      </c>
      <c r="X88" s="30">
        <v>22.439033520983056</v>
      </c>
      <c r="Y88" s="30">
        <v>28.437763505515576</v>
      </c>
      <c r="Z88" s="30">
        <v>5.8087984743784133</v>
      </c>
      <c r="AA88" s="30">
        <v>9.4242052562436012</v>
      </c>
      <c r="AB88" s="30">
        <v>6.5193385845522505</v>
      </c>
      <c r="AC88" s="31">
        <v>102.20803644182317</v>
      </c>
      <c r="AD88" s="29">
        <v>58.347663865549535</v>
      </c>
      <c r="AE88" s="30">
        <v>6.0227097847625419</v>
      </c>
      <c r="AF88" s="30">
        <v>3.2677226701034754</v>
      </c>
      <c r="AG88" s="30">
        <v>32.533710575503768</v>
      </c>
      <c r="AH88" s="31">
        <v>0.76070968133126871</v>
      </c>
      <c r="AI88" s="30">
        <v>135.59127326539047</v>
      </c>
      <c r="AJ88" s="30">
        <v>24.965828247474363</v>
      </c>
      <c r="AK88" s="31">
        <v>62.764460163920567</v>
      </c>
      <c r="AL88" s="30">
        <v>14.679847862095709</v>
      </c>
      <c r="AM88" s="30">
        <v>667.73060744091254</v>
      </c>
      <c r="AN88" s="31">
        <v>471.37122692672909</v>
      </c>
      <c r="AO88" s="30">
        <v>120.51204137424182</v>
      </c>
      <c r="AP88" s="30">
        <v>0.13766657813018979</v>
      </c>
      <c r="AQ88" s="30">
        <v>0.30499994687231968</v>
      </c>
      <c r="AR88" s="30">
        <v>29.978416337945681</v>
      </c>
      <c r="AS88" s="31">
        <v>32.96879151701723</v>
      </c>
      <c r="AT88" s="30">
        <v>112.691307029163</v>
      </c>
      <c r="AU88" s="31">
        <v>115.20687283406474</v>
      </c>
      <c r="AV88" s="30">
        <v>48.057081850760547</v>
      </c>
      <c r="AW88" s="30">
        <v>14.402301265312639</v>
      </c>
      <c r="AX88" s="30">
        <v>736.22385714664517</v>
      </c>
      <c r="AY88" s="30">
        <v>1641.459873567517</v>
      </c>
      <c r="AZ88" s="30">
        <v>234.07852970733396</v>
      </c>
      <c r="BA88" s="31">
        <v>222.56658419139865</v>
      </c>
      <c r="BB88" s="30">
        <v>375.79071470798289</v>
      </c>
      <c r="BC88" s="30">
        <v>24.100589402176791</v>
      </c>
      <c r="BD88" s="31">
        <v>47.916043865095617</v>
      </c>
      <c r="BE88" s="62">
        <f>SUM('[1]SIOT(dom+dov)'!BJ91:BK91)</f>
        <v>158.98982482511397</v>
      </c>
      <c r="BF88" s="30">
        <v>167.29621688223941</v>
      </c>
      <c r="BG88" s="30">
        <v>129.58450413867692</v>
      </c>
      <c r="BH88" s="30">
        <v>68.881953371179307</v>
      </c>
      <c r="BI88" s="30">
        <v>130.59817750829066</v>
      </c>
      <c r="BJ88" s="30">
        <v>58.228678872738833</v>
      </c>
      <c r="BK88" s="30">
        <v>25.004147270694755</v>
      </c>
      <c r="BL88" s="31">
        <v>1.0923318199446315</v>
      </c>
      <c r="BM88" s="30">
        <v>16.834715545236314</v>
      </c>
      <c r="BN88" s="30">
        <v>5.6881280405579941</v>
      </c>
      <c r="BO88" s="30">
        <v>1.4293748713273955</v>
      </c>
      <c r="BP88" s="30">
        <v>2.4325713175950381</v>
      </c>
      <c r="BQ88" s="30">
        <v>11.819507879958254</v>
      </c>
      <c r="BR88" s="30">
        <v>55.071573394094095</v>
      </c>
      <c r="BS88" s="70">
        <v>3657.040559913934</v>
      </c>
      <c r="BT88" s="70">
        <v>855.18586917848472</v>
      </c>
      <c r="BU88" s="30">
        <v>320.99641645993796</v>
      </c>
      <c r="BV88" s="30">
        <v>239.32360799781839</v>
      </c>
      <c r="BW88" s="31">
        <v>241.6665348399541</v>
      </c>
      <c r="BX88" s="30">
        <v>28.006404130628308</v>
      </c>
      <c r="BY88" s="30">
        <v>571.90628336901193</v>
      </c>
      <c r="BZ88" s="30">
        <v>63.703680378132546</v>
      </c>
      <c r="CA88" s="30">
        <v>7.3716761692702022</v>
      </c>
      <c r="CB88" s="118">
        <v>66.654383841200612</v>
      </c>
      <c r="CC88" s="30">
        <v>261.7513057731494</v>
      </c>
      <c r="CD88" s="119">
        <v>4.3555588355596466</v>
      </c>
      <c r="CE88" s="30">
        <v>0</v>
      </c>
      <c r="CF88" s="30">
        <v>0</v>
      </c>
      <c r="CG88" s="31">
        <v>0</v>
      </c>
      <c r="CH88" s="11"/>
      <c r="CI88" s="11"/>
      <c r="CJ88" s="29">
        <v>112233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31">
        <v>3731</v>
      </c>
      <c r="CQ88" s="149">
        <f t="shared" si="13"/>
        <v>116112</v>
      </c>
      <c r="CR88" s="150">
        <f t="shared" si="14"/>
        <v>128939</v>
      </c>
      <c r="CS88" s="10"/>
      <c r="CT88" s="12"/>
    </row>
    <row r="89" spans="1:98" x14ac:dyDescent="0.2">
      <c r="A89" s="23" t="s">
        <v>85</v>
      </c>
      <c r="B89" s="94" t="s">
        <v>185</v>
      </c>
      <c r="C89" s="159">
        <f t="shared" si="12"/>
        <v>130487.00000000003</v>
      </c>
      <c r="D89" s="29">
        <v>515.37296486511116</v>
      </c>
      <c r="E89" s="30">
        <v>135.46718410006659</v>
      </c>
      <c r="F89" s="30">
        <v>47.477456920612191</v>
      </c>
      <c r="G89" s="62">
        <f>SUM('[1]SIOT(dom+dov)'!F92:J92)</f>
        <v>143.67490756971631</v>
      </c>
      <c r="H89" s="30">
        <f>SUM('[1]SIOT(dom+dov)'!K92:M92)</f>
        <v>1959.1805839116578</v>
      </c>
      <c r="I89" s="30">
        <v>326.95282833934363</v>
      </c>
      <c r="J89" s="30">
        <v>1407.4248694034231</v>
      </c>
      <c r="K89" s="30">
        <v>83.052882370935507</v>
      </c>
      <c r="L89" s="30">
        <v>126.82981139349647</v>
      </c>
      <c r="M89" s="30">
        <v>91.493972306134182</v>
      </c>
      <c r="N89" s="30">
        <v>118.6289300406922</v>
      </c>
      <c r="O89" s="30">
        <v>44.903523031479814</v>
      </c>
      <c r="P89" s="30">
        <v>497.0393316016424</v>
      </c>
      <c r="Q89" s="30">
        <v>48.994121775436355</v>
      </c>
      <c r="R89" s="30">
        <v>325.18123359322396</v>
      </c>
      <c r="S89" s="30">
        <v>315.03747481856163</v>
      </c>
      <c r="T89" s="30">
        <v>781.29058373289661</v>
      </c>
      <c r="U89" s="30">
        <v>1096.529060512529</v>
      </c>
      <c r="V89" s="30">
        <v>156.83729494511962</v>
      </c>
      <c r="W89" s="30">
        <v>169.48970355084671</v>
      </c>
      <c r="X89" s="30">
        <v>808.21886738598664</v>
      </c>
      <c r="Y89" s="30">
        <v>720.12249540419043</v>
      </c>
      <c r="Z89" s="30">
        <v>14.062932426673461</v>
      </c>
      <c r="AA89" s="30">
        <v>98.476000660202445</v>
      </c>
      <c r="AB89" s="30">
        <v>67.306974042279194</v>
      </c>
      <c r="AC89" s="31">
        <v>138.73059977021322</v>
      </c>
      <c r="AD89" s="29">
        <v>367.8007178631853</v>
      </c>
      <c r="AE89" s="30">
        <v>41.186175767933541</v>
      </c>
      <c r="AF89" s="30">
        <v>19.125869450890566</v>
      </c>
      <c r="AG89" s="30">
        <v>1047.1270315924221</v>
      </c>
      <c r="AH89" s="31">
        <v>20.585587911026735</v>
      </c>
      <c r="AI89" s="30">
        <v>568.90745241521302</v>
      </c>
      <c r="AJ89" s="30">
        <v>341.50296240201396</v>
      </c>
      <c r="AK89" s="31">
        <v>1262.6167633411712</v>
      </c>
      <c r="AL89" s="30">
        <v>517.03791449408163</v>
      </c>
      <c r="AM89" s="30">
        <v>4995.5622326266084</v>
      </c>
      <c r="AN89" s="31">
        <v>3816.39281394809</v>
      </c>
      <c r="AO89" s="30">
        <v>5029.4335276840065</v>
      </c>
      <c r="AP89" s="30">
        <v>0.16135971624271647</v>
      </c>
      <c r="AQ89" s="30">
        <v>5.3529924388424748</v>
      </c>
      <c r="AR89" s="30">
        <v>192.81228542824067</v>
      </c>
      <c r="AS89" s="31">
        <v>76.561407741833577</v>
      </c>
      <c r="AT89" s="30">
        <v>5419.7781056941913</v>
      </c>
      <c r="AU89" s="31">
        <v>3515.8943098813697</v>
      </c>
      <c r="AV89" s="30">
        <v>224.06009791113047</v>
      </c>
      <c r="AW89" s="30">
        <v>122.14175124375893</v>
      </c>
      <c r="AX89" s="30">
        <v>2322.3954347412919</v>
      </c>
      <c r="AY89" s="30">
        <v>59.411040679366842</v>
      </c>
      <c r="AZ89" s="30">
        <v>1737.4742800650531</v>
      </c>
      <c r="BA89" s="31">
        <v>490.34863167869526</v>
      </c>
      <c r="BB89" s="30">
        <v>466.12914081386083</v>
      </c>
      <c r="BC89" s="30">
        <v>20.892312323375176</v>
      </c>
      <c r="BD89" s="31">
        <v>100.0036358204276</v>
      </c>
      <c r="BE89" s="62">
        <f>SUM('[1]SIOT(dom+dov)'!BJ92:BK92)</f>
        <v>2224.4427804324514</v>
      </c>
      <c r="BF89" s="30">
        <v>1931.5670927031497</v>
      </c>
      <c r="BG89" s="30">
        <v>2652.1042842635461</v>
      </c>
      <c r="BH89" s="30">
        <v>304.09422574507744</v>
      </c>
      <c r="BI89" s="30">
        <v>354.47550423232639</v>
      </c>
      <c r="BJ89" s="30">
        <v>761.45461490317507</v>
      </c>
      <c r="BK89" s="30">
        <v>130.32600475157713</v>
      </c>
      <c r="BL89" s="31">
        <v>781.33977827006049</v>
      </c>
      <c r="BM89" s="30">
        <v>1073.0611773237135</v>
      </c>
      <c r="BN89" s="30">
        <v>67.989946966320076</v>
      </c>
      <c r="BO89" s="30">
        <v>11.208278031097072</v>
      </c>
      <c r="BP89" s="30">
        <v>153.41657741068045</v>
      </c>
      <c r="BQ89" s="30">
        <v>1063.9035306263663</v>
      </c>
      <c r="BR89" s="30">
        <v>548.8508337950841</v>
      </c>
      <c r="BS89" s="70">
        <v>2975.6583539075596</v>
      </c>
      <c r="BT89" s="70">
        <v>3618.626696567107</v>
      </c>
      <c r="BU89" s="30">
        <v>7912.9736717143633</v>
      </c>
      <c r="BV89" s="30">
        <v>652.41683493882897</v>
      </c>
      <c r="BW89" s="31">
        <v>443.10961927922773</v>
      </c>
      <c r="BX89" s="30">
        <v>255.21405200801115</v>
      </c>
      <c r="BY89" s="30">
        <v>282.23009430354745</v>
      </c>
      <c r="BZ89" s="30">
        <v>27.985432527333803</v>
      </c>
      <c r="CA89" s="30">
        <v>1191.250199923787</v>
      </c>
      <c r="CB89" s="118">
        <v>1565.963466193502</v>
      </c>
      <c r="CC89" s="30">
        <v>49.986092385998873</v>
      </c>
      <c r="CD89" s="119">
        <v>56434.878432649311</v>
      </c>
      <c r="CE89" s="30">
        <v>0</v>
      </c>
      <c r="CF89" s="30">
        <v>0</v>
      </c>
      <c r="CG89" s="31">
        <v>0</v>
      </c>
      <c r="CH89" s="11"/>
      <c r="CI89" s="11"/>
      <c r="CJ89" s="29">
        <v>395489</v>
      </c>
      <c r="CK89" s="30">
        <v>10577</v>
      </c>
      <c r="CL89" s="31">
        <v>0</v>
      </c>
      <c r="CM89" s="30">
        <v>0</v>
      </c>
      <c r="CN89" s="30">
        <v>0</v>
      </c>
      <c r="CO89" s="31">
        <v>0</v>
      </c>
      <c r="CP89" s="31">
        <v>153140</v>
      </c>
      <c r="CQ89" s="149">
        <f t="shared" si="13"/>
        <v>559206</v>
      </c>
      <c r="CR89" s="150">
        <f t="shared" si="14"/>
        <v>689693</v>
      </c>
      <c r="CS89" s="10"/>
      <c r="CT89" s="12"/>
    </row>
    <row r="90" spans="1:98" x14ac:dyDescent="0.2">
      <c r="A90" s="22" t="s">
        <v>86</v>
      </c>
      <c r="B90" s="95" t="s">
        <v>186</v>
      </c>
      <c r="C90" s="160">
        <f t="shared" si="12"/>
        <v>0</v>
      </c>
      <c r="D90" s="32">
        <v>0</v>
      </c>
      <c r="E90" s="33">
        <v>0</v>
      </c>
      <c r="F90" s="33">
        <v>0</v>
      </c>
      <c r="G90" s="63">
        <f>SUM('[1]SIOT(dom+dov)'!F93:J93)</f>
        <v>0</v>
      </c>
      <c r="H90" s="33">
        <f>SUM('[1]SIOT(dom+dov)'!K93:M93)</f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f>SUM('[1]SIOT(dom+dov)'!BJ93:BK93)</f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33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34">
        <v>0</v>
      </c>
      <c r="CQ90" s="151">
        <f t="shared" si="13"/>
        <v>44567</v>
      </c>
      <c r="CR90" s="152">
        <f t="shared" si="14"/>
        <v>44567</v>
      </c>
      <c r="CS90" s="10"/>
      <c r="CT90" s="12"/>
    </row>
    <row r="91" spans="1:98" x14ac:dyDescent="0.2">
      <c r="A91" s="23" t="s">
        <v>87</v>
      </c>
      <c r="B91" s="94" t="s">
        <v>187</v>
      </c>
      <c r="C91" s="163">
        <f t="shared" si="12"/>
        <v>0</v>
      </c>
      <c r="D91" s="124">
        <v>0</v>
      </c>
      <c r="E91" s="125">
        <v>0</v>
      </c>
      <c r="F91" s="125">
        <v>0</v>
      </c>
      <c r="G91" s="127">
        <f>SUM('[1]SIOT(dom+dov)'!F94:J94)</f>
        <v>0</v>
      </c>
      <c r="H91" s="125">
        <f>SUM('[1]SIOT(dom+dov)'!K94:M94)</f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f>SUM('[1]SIOT(dom+dov)'!BJ94:BK94)</f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25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37">
        <v>0</v>
      </c>
      <c r="CQ91" s="155">
        <f t="shared" si="13"/>
        <v>0</v>
      </c>
      <c r="CR91" s="156">
        <f t="shared" si="14"/>
        <v>0</v>
      </c>
      <c r="CS91" s="10"/>
      <c r="CT91" s="12"/>
    </row>
    <row r="92" spans="1:98" x14ac:dyDescent="0.2">
      <c r="A92" s="43" t="s">
        <v>88</v>
      </c>
      <c r="B92" s="96" t="s">
        <v>188</v>
      </c>
      <c r="C92" s="159">
        <f t="shared" si="12"/>
        <v>0</v>
      </c>
      <c r="D92" s="35">
        <v>0</v>
      </c>
      <c r="E92" s="36">
        <v>0</v>
      </c>
      <c r="F92" s="36">
        <v>0</v>
      </c>
      <c r="G92" s="65">
        <f>SUM('[1]SIOT(dom+dov)'!F95:J95)</f>
        <v>0</v>
      </c>
      <c r="H92" s="36">
        <f>SUM('[1]SIOT(dom+dov)'!K95:M95)</f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f>SUM('[1]SIOT(dom+dov)'!BJ95:BK95)</f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36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31">
        <v>0</v>
      </c>
      <c r="CQ92" s="149">
        <f t="shared" si="13"/>
        <v>0</v>
      </c>
      <c r="CR92" s="150">
        <f t="shared" si="14"/>
        <v>0</v>
      </c>
      <c r="CS92" s="10"/>
      <c r="CT92" s="12"/>
    </row>
    <row r="93" spans="1:98" s="15" customFormat="1" x14ac:dyDescent="0.2">
      <c r="A93" s="49" t="s">
        <v>100</v>
      </c>
      <c r="B93" s="173" t="s">
        <v>189</v>
      </c>
      <c r="C93" s="182">
        <f t="shared" ref="C93:C98" si="15">SUM(D93:CG93)</f>
        <v>113943331.00000004</v>
      </c>
      <c r="D93" s="133">
        <f>SUM(D5:D92)</f>
        <v>1624500.6802566678</v>
      </c>
      <c r="E93" s="39">
        <f t="shared" ref="E93:BP93" si="16">SUM(E5:E92)</f>
        <v>388497.27946672263</v>
      </c>
      <c r="F93" s="39">
        <f t="shared" si="16"/>
        <v>6366.3446807685332</v>
      </c>
      <c r="G93" s="66">
        <f t="shared" si="16"/>
        <v>239739.68010253194</v>
      </c>
      <c r="H93" s="39">
        <f t="shared" si="16"/>
        <v>3302726.0494692777</v>
      </c>
      <c r="I93" s="39">
        <f t="shared" si="16"/>
        <v>177332.24298746724</v>
      </c>
      <c r="J93" s="39">
        <f t="shared" si="16"/>
        <v>179150.3141325422</v>
      </c>
      <c r="K93" s="39">
        <f t="shared" si="16"/>
        <v>365088.8005547162</v>
      </c>
      <c r="L93" s="39">
        <f t="shared" si="16"/>
        <v>754693.3885349615</v>
      </c>
      <c r="M93" s="39">
        <f t="shared" si="16"/>
        <v>929053.34466319659</v>
      </c>
      <c r="N93" s="39">
        <f t="shared" si="16"/>
        <v>141184.99120796076</v>
      </c>
      <c r="O93" s="39">
        <f t="shared" si="16"/>
        <v>1776179.3791479897</v>
      </c>
      <c r="P93" s="39">
        <f t="shared" si="16"/>
        <v>1570148.1345656945</v>
      </c>
      <c r="Q93" s="39">
        <f t="shared" si="16"/>
        <v>138345.0060649798</v>
      </c>
      <c r="R93" s="39">
        <f t="shared" si="16"/>
        <v>2594046.287056223</v>
      </c>
      <c r="S93" s="39">
        <f t="shared" si="16"/>
        <v>1158368.3291606505</v>
      </c>
      <c r="T93" s="39">
        <f t="shared" si="16"/>
        <v>2910731.2533295606</v>
      </c>
      <c r="U93" s="39">
        <f t="shared" si="16"/>
        <v>3599966.3804048495</v>
      </c>
      <c r="V93" s="39">
        <f t="shared" si="16"/>
        <v>3139466.5040613716</v>
      </c>
      <c r="W93" s="39">
        <f t="shared" si="16"/>
        <v>2405154.511462756</v>
      </c>
      <c r="X93" s="39">
        <f t="shared" si="16"/>
        <v>3771040.978836291</v>
      </c>
      <c r="Y93" s="39">
        <f t="shared" si="16"/>
        <v>23695066.863600049</v>
      </c>
      <c r="Z93" s="39">
        <f t="shared" si="16"/>
        <v>452042.66000404081</v>
      </c>
      <c r="AA93" s="39">
        <f t="shared" si="16"/>
        <v>583466.86248035915</v>
      </c>
      <c r="AB93" s="39">
        <f t="shared" si="16"/>
        <v>318599.20479487185</v>
      </c>
      <c r="AC93" s="42">
        <f t="shared" si="16"/>
        <v>938992.49911534321</v>
      </c>
      <c r="AD93" s="133">
        <f t="shared" si="16"/>
        <v>7708603.761180466</v>
      </c>
      <c r="AE93" s="39">
        <f t="shared" si="16"/>
        <v>152391.75636560441</v>
      </c>
      <c r="AF93" s="39">
        <f t="shared" si="16"/>
        <v>104046.78296066163</v>
      </c>
      <c r="AG93" s="39">
        <f t="shared" si="16"/>
        <v>397517.71541049361</v>
      </c>
      <c r="AH93" s="42">
        <f t="shared" si="16"/>
        <v>6974.2473350253867</v>
      </c>
      <c r="AI93" s="39">
        <f t="shared" si="16"/>
        <v>3763081.9958972712</v>
      </c>
      <c r="AJ93" s="39">
        <f t="shared" si="16"/>
        <v>2268089.1604499817</v>
      </c>
      <c r="AK93" s="42">
        <f t="shared" si="16"/>
        <v>3099937.9313651454</v>
      </c>
      <c r="AL93" s="39">
        <f t="shared" si="16"/>
        <v>603194.28417331073</v>
      </c>
      <c r="AM93" s="39">
        <f t="shared" si="16"/>
        <v>4772074.1022101706</v>
      </c>
      <c r="AN93" s="42">
        <f t="shared" si="16"/>
        <v>3932343.1563174706</v>
      </c>
      <c r="AO93" s="39">
        <f t="shared" si="16"/>
        <v>3262333.3582497141</v>
      </c>
      <c r="AP93" s="39">
        <f t="shared" si="16"/>
        <v>29003.106670836743</v>
      </c>
      <c r="AQ93" s="39">
        <f t="shared" si="16"/>
        <v>47989.135915766696</v>
      </c>
      <c r="AR93" s="39">
        <f t="shared" si="16"/>
        <v>2294871.1513086651</v>
      </c>
      <c r="AS93" s="42">
        <f t="shared" si="16"/>
        <v>423593.18924225611</v>
      </c>
      <c r="AT93" s="39">
        <f t="shared" si="16"/>
        <v>283733.34423164773</v>
      </c>
      <c r="AU93" s="42">
        <f t="shared" si="16"/>
        <v>593927.19949780754</v>
      </c>
      <c r="AV93" s="39">
        <f t="shared" si="16"/>
        <v>387557.16174728202</v>
      </c>
      <c r="AW93" s="39">
        <f t="shared" si="16"/>
        <v>110954.61808412947</v>
      </c>
      <c r="AX93" s="39">
        <f t="shared" si="16"/>
        <v>169798.28649940624</v>
      </c>
      <c r="AY93" s="39">
        <f t="shared" si="16"/>
        <v>872786.87667140528</v>
      </c>
      <c r="AZ93" s="39">
        <f t="shared" si="16"/>
        <v>1614223.2109901446</v>
      </c>
      <c r="BA93" s="42">
        <f t="shared" si="16"/>
        <v>615258.3795712482</v>
      </c>
      <c r="BB93" s="39">
        <f t="shared" si="16"/>
        <v>1037857.9577914712</v>
      </c>
      <c r="BC93" s="39">
        <f t="shared" si="16"/>
        <v>920084.40793411527</v>
      </c>
      <c r="BD93" s="42">
        <f t="shared" si="16"/>
        <v>492606.4693055189</v>
      </c>
      <c r="BE93" s="66">
        <f t="shared" si="16"/>
        <v>3425099.2407765063</v>
      </c>
      <c r="BF93" s="39">
        <f t="shared" si="16"/>
        <v>685678.74295474589</v>
      </c>
      <c r="BG93" s="39">
        <f t="shared" si="16"/>
        <v>1120123.0452260557</v>
      </c>
      <c r="BH93" s="39">
        <f t="shared" si="16"/>
        <v>1077136.5191344318</v>
      </c>
      <c r="BI93" s="39">
        <f t="shared" si="16"/>
        <v>228332.28259384984</v>
      </c>
      <c r="BJ93" s="39">
        <f t="shared" si="16"/>
        <v>1098929.5228497353</v>
      </c>
      <c r="BK93" s="39">
        <f t="shared" si="16"/>
        <v>403567.02025589201</v>
      </c>
      <c r="BL93" s="42">
        <f t="shared" si="16"/>
        <v>19351.40364039972</v>
      </c>
      <c r="BM93" s="39">
        <f t="shared" si="16"/>
        <v>424183.85826456995</v>
      </c>
      <c r="BN93" s="39">
        <f t="shared" si="16"/>
        <v>204833.02734486334</v>
      </c>
      <c r="BO93" s="39">
        <f t="shared" si="16"/>
        <v>98671.829356009228</v>
      </c>
      <c r="BP93" s="39">
        <f t="shared" si="16"/>
        <v>129344.87258811051</v>
      </c>
      <c r="BQ93" s="39">
        <f t="shared" ref="BQ93:CG93" si="17">SUM(BQ5:BQ92)</f>
        <v>384026.85096722288</v>
      </c>
      <c r="BR93" s="39">
        <f t="shared" si="17"/>
        <v>1342093.1075353255</v>
      </c>
      <c r="BS93" s="74">
        <f t="shared" si="17"/>
        <v>2083470.5153137101</v>
      </c>
      <c r="BT93" s="74">
        <f t="shared" si="17"/>
        <v>717249.26061437628</v>
      </c>
      <c r="BU93" s="39">
        <f t="shared" si="17"/>
        <v>1539198.200872974</v>
      </c>
      <c r="BV93" s="39">
        <f t="shared" si="17"/>
        <v>142931.50624342132</v>
      </c>
      <c r="BW93" s="42">
        <f t="shared" si="17"/>
        <v>99057.019338371363</v>
      </c>
      <c r="BX93" s="39">
        <f t="shared" si="17"/>
        <v>120612.21288906378</v>
      </c>
      <c r="BY93" s="39">
        <f t="shared" si="17"/>
        <v>51405.993256274538</v>
      </c>
      <c r="BZ93" s="39">
        <f t="shared" si="17"/>
        <v>844577.30860872357</v>
      </c>
      <c r="CA93" s="39">
        <f t="shared" si="17"/>
        <v>151320.94957385407</v>
      </c>
      <c r="CB93" s="134">
        <f t="shared" si="17"/>
        <v>120739.7375440528</v>
      </c>
      <c r="CC93" s="39">
        <f t="shared" si="17"/>
        <v>55147.178848360963</v>
      </c>
      <c r="CD93" s="135">
        <f t="shared" si="17"/>
        <v>251469.07589024596</v>
      </c>
      <c r="CE93" s="39">
        <f t="shared" si="17"/>
        <v>0</v>
      </c>
      <c r="CF93" s="39">
        <f t="shared" si="17"/>
        <v>0</v>
      </c>
      <c r="CG93" s="42">
        <f t="shared" si="17"/>
        <v>0</v>
      </c>
      <c r="CH93" s="13"/>
      <c r="CI93" s="81"/>
      <c r="CJ93" s="82">
        <f t="shared" ref="CJ93" si="18">SUM(CJ5:CJ92)</f>
        <v>46926395</v>
      </c>
      <c r="CK93" s="40">
        <f t="shared" ref="CK93" si="19">SUM(CK5:CK92)</f>
        <v>19925762</v>
      </c>
      <c r="CL93" s="51">
        <f t="shared" ref="CL93" si="20">SUM(CL5:CL92)</f>
        <v>924878</v>
      </c>
      <c r="CM93" s="82">
        <f t="shared" ref="CM93" si="21">SUM(CM5:CM92)</f>
        <v>18063811</v>
      </c>
      <c r="CN93" s="40">
        <f t="shared" ref="CN93" si="22">SUM(CN5:CN92)</f>
        <v>425408</v>
      </c>
      <c r="CO93" s="51">
        <f t="shared" ref="CO93:CP93" si="23">SUM(CO5:CO92)</f>
        <v>46999</v>
      </c>
      <c r="CP93" s="51">
        <f t="shared" si="23"/>
        <v>79275884</v>
      </c>
      <c r="CQ93" s="162">
        <f t="shared" si="13"/>
        <v>165589137</v>
      </c>
      <c r="CR93" s="157">
        <f t="shared" si="14"/>
        <v>279532468.00000006</v>
      </c>
      <c r="CS93" s="10"/>
      <c r="CT93" s="14"/>
    </row>
    <row r="94" spans="1:98" s="15" customFormat="1" x14ac:dyDescent="0.2">
      <c r="A94" s="97"/>
      <c r="B94" s="174" t="s">
        <v>190</v>
      </c>
      <c r="C94" s="158">
        <f t="shared" si="15"/>
        <v>78508520</v>
      </c>
      <c r="D94" s="35">
        <v>1088388.0000000002</v>
      </c>
      <c r="E94" s="36">
        <v>88304.000000000029</v>
      </c>
      <c r="F94" s="36">
        <v>8392</v>
      </c>
      <c r="G94" s="65">
        <v>3596945</v>
      </c>
      <c r="H94" s="36">
        <v>4854991</v>
      </c>
      <c r="I94" s="36">
        <v>763445.00000000023</v>
      </c>
      <c r="J94" s="36">
        <v>1395899</v>
      </c>
      <c r="K94" s="36">
        <v>921667</v>
      </c>
      <c r="L94" s="36">
        <v>510448.99999999988</v>
      </c>
      <c r="M94" s="36">
        <v>838447.99999999977</v>
      </c>
      <c r="N94" s="36">
        <v>2267</v>
      </c>
      <c r="O94" s="36">
        <v>804804.99999999977</v>
      </c>
      <c r="P94" s="36">
        <v>3713598.0000000009</v>
      </c>
      <c r="Q94" s="36">
        <v>2242020</v>
      </c>
      <c r="R94" s="36">
        <v>3005813.0000000014</v>
      </c>
      <c r="S94" s="36">
        <v>967497.99999999965</v>
      </c>
      <c r="T94" s="36">
        <v>3081440.0000000019</v>
      </c>
      <c r="U94" s="36">
        <v>3114979.0000000019</v>
      </c>
      <c r="V94" s="36">
        <v>10627382</v>
      </c>
      <c r="W94" s="36">
        <v>5925453.9999999972</v>
      </c>
      <c r="X94" s="36">
        <v>5943414</v>
      </c>
      <c r="Y94" s="36">
        <v>15244170.000000002</v>
      </c>
      <c r="Z94" s="36">
        <v>699491.00000000012</v>
      </c>
      <c r="AA94" s="36">
        <v>1427765.0000000002</v>
      </c>
      <c r="AB94" s="36">
        <v>1099726</v>
      </c>
      <c r="AC94" s="37">
        <v>75</v>
      </c>
      <c r="AD94" s="35">
        <v>605809</v>
      </c>
      <c r="AE94" s="36">
        <v>1547</v>
      </c>
      <c r="AF94" s="36">
        <v>1230</v>
      </c>
      <c r="AG94" s="36">
        <v>280528</v>
      </c>
      <c r="AH94" s="37">
        <v>2</v>
      </c>
      <c r="AI94" s="36">
        <v>0</v>
      </c>
      <c r="AJ94" s="36">
        <v>135261</v>
      </c>
      <c r="AK94" s="37">
        <v>0</v>
      </c>
      <c r="AL94" s="36">
        <v>11937</v>
      </c>
      <c r="AM94" s="36">
        <v>465741.99999999988</v>
      </c>
      <c r="AN94" s="37">
        <v>0</v>
      </c>
      <c r="AO94" s="36">
        <v>485113.99999999994</v>
      </c>
      <c r="AP94" s="36">
        <v>46819.000000000007</v>
      </c>
      <c r="AQ94" s="36">
        <v>31476.000000000004</v>
      </c>
      <c r="AR94" s="36">
        <v>28607.000000000007</v>
      </c>
      <c r="AS94" s="37">
        <v>54556</v>
      </c>
      <c r="AT94" s="36">
        <v>158057</v>
      </c>
      <c r="AU94" s="37">
        <v>211626</v>
      </c>
      <c r="AV94" s="36">
        <v>137385</v>
      </c>
      <c r="AW94" s="36">
        <v>84905</v>
      </c>
      <c r="AX94" s="36">
        <v>5075</v>
      </c>
      <c r="AY94" s="36">
        <v>280504</v>
      </c>
      <c r="AZ94" s="36">
        <v>561031</v>
      </c>
      <c r="BA94" s="37">
        <v>241017.00000000003</v>
      </c>
      <c r="BB94" s="36">
        <v>288709.00000000017</v>
      </c>
      <c r="BC94" s="36">
        <v>82287</v>
      </c>
      <c r="BD94" s="37">
        <v>8457</v>
      </c>
      <c r="BE94" s="65">
        <v>69101</v>
      </c>
      <c r="BF94" s="36">
        <v>164399.00000000003</v>
      </c>
      <c r="BG94" s="36">
        <v>599683.00000000012</v>
      </c>
      <c r="BH94" s="36">
        <v>124429.99999999999</v>
      </c>
      <c r="BI94" s="36">
        <v>114805</v>
      </c>
      <c r="BJ94" s="36">
        <v>139487.99999999997</v>
      </c>
      <c r="BK94" s="36">
        <v>325338.00000000012</v>
      </c>
      <c r="BL94" s="37">
        <v>2765</v>
      </c>
      <c r="BM94" s="36">
        <v>673247.99999999977</v>
      </c>
      <c r="BN94" s="36">
        <v>0</v>
      </c>
      <c r="BO94" s="36">
        <v>22229</v>
      </c>
      <c r="BP94" s="36">
        <v>11</v>
      </c>
      <c r="BQ94" s="36">
        <v>875</v>
      </c>
      <c r="BR94" s="36">
        <v>104</v>
      </c>
      <c r="BS94" s="73">
        <v>6482.9999999999982</v>
      </c>
      <c r="BT94" s="73">
        <v>22406</v>
      </c>
      <c r="BU94" s="36">
        <v>2128</v>
      </c>
      <c r="BV94" s="36">
        <v>1473</v>
      </c>
      <c r="BW94" s="37">
        <v>1706</v>
      </c>
      <c r="BX94" s="36">
        <v>706</v>
      </c>
      <c r="BY94" s="36">
        <v>1261</v>
      </c>
      <c r="BZ94" s="36">
        <v>8633</v>
      </c>
      <c r="CA94" s="36">
        <v>35568</v>
      </c>
      <c r="CB94" s="131">
        <v>0</v>
      </c>
      <c r="CC94" s="36">
        <v>3612</v>
      </c>
      <c r="CD94" s="132">
        <v>13562</v>
      </c>
      <c r="CE94" s="36">
        <v>0</v>
      </c>
      <c r="CF94" s="36">
        <v>0</v>
      </c>
      <c r="CG94" s="37">
        <v>0</v>
      </c>
      <c r="CH94" s="24"/>
      <c r="CI94" s="56"/>
      <c r="CJ94" s="83">
        <v>0</v>
      </c>
      <c r="CK94" s="50">
        <v>0</v>
      </c>
      <c r="CL94" s="57">
        <v>0</v>
      </c>
      <c r="CM94" s="50">
        <v>0</v>
      </c>
      <c r="CN94" s="50"/>
      <c r="CO94" s="57"/>
      <c r="CP94" s="83">
        <v>0</v>
      </c>
      <c r="CQ94" s="84">
        <f t="shared" si="13"/>
        <v>0</v>
      </c>
      <c r="CR94" s="157">
        <f t="shared" si="14"/>
        <v>78508520</v>
      </c>
      <c r="CS94" s="10"/>
      <c r="CT94" s="14"/>
    </row>
    <row r="95" spans="1:98" s="3" customFormat="1" x14ac:dyDescent="0.2">
      <c r="A95" s="98"/>
      <c r="B95" s="175" t="s">
        <v>191</v>
      </c>
      <c r="C95" s="158">
        <f t="shared" si="15"/>
        <v>2852478.9441472571</v>
      </c>
      <c r="D95" s="35">
        <v>75902.079768337862</v>
      </c>
      <c r="E95" s="36">
        <v>6161.1162030670857</v>
      </c>
      <c r="F95" s="36">
        <v>349.88212081740517</v>
      </c>
      <c r="G95" s="65">
        <v>7195</v>
      </c>
      <c r="H95" s="36">
        <v>62990</v>
      </c>
      <c r="I95" s="36">
        <v>1765.1179488392941</v>
      </c>
      <c r="J95" s="36">
        <v>4453.3697840896129</v>
      </c>
      <c r="K95" s="36">
        <v>1582.4386226216193</v>
      </c>
      <c r="L95" s="36">
        <v>14529.663614210993</v>
      </c>
      <c r="M95" s="36">
        <v>6269.2708685966127</v>
      </c>
      <c r="N95" s="36">
        <v>1773.8115765314828</v>
      </c>
      <c r="O95" s="36">
        <v>51234.347206284874</v>
      </c>
      <c r="P95" s="36">
        <v>31651.123464631484</v>
      </c>
      <c r="Q95" s="36">
        <v>1859.1703241562413</v>
      </c>
      <c r="R95" s="36">
        <v>15419.367679070216</v>
      </c>
      <c r="S95" s="36">
        <v>15036.900382302156</v>
      </c>
      <c r="T95" s="36">
        <v>48233.737006105424</v>
      </c>
      <c r="U95" s="36">
        <v>39318.026737633154</v>
      </c>
      <c r="V95" s="36">
        <v>19930.270325964681</v>
      </c>
      <c r="W95" s="36">
        <v>7990.6544032603852</v>
      </c>
      <c r="X95" s="36">
        <v>17404.791933165478</v>
      </c>
      <c r="Y95" s="36">
        <v>33995.488533851843</v>
      </c>
      <c r="Z95" s="36">
        <v>1957.2043476341466</v>
      </c>
      <c r="AA95" s="36">
        <v>3824.2457042390865</v>
      </c>
      <c r="AB95" s="36">
        <v>4614.9401579773585</v>
      </c>
      <c r="AC95" s="37">
        <v>10928.017274800864</v>
      </c>
      <c r="AD95" s="35">
        <v>251034.8324055663</v>
      </c>
      <c r="AE95" s="36">
        <v>4438.9057629771296</v>
      </c>
      <c r="AF95" s="36">
        <v>3369.5160060537783</v>
      </c>
      <c r="AG95" s="36">
        <v>22097.580277292622</v>
      </c>
      <c r="AH95" s="37">
        <v>507.42897362002748</v>
      </c>
      <c r="AI95" s="36">
        <v>63231.486194184363</v>
      </c>
      <c r="AJ95" s="36">
        <v>23218.711767538054</v>
      </c>
      <c r="AK95" s="37">
        <v>84194.665099275866</v>
      </c>
      <c r="AL95" s="36">
        <v>12738.214067860601</v>
      </c>
      <c r="AM95" s="36">
        <v>102653.51366316262</v>
      </c>
      <c r="AN95" s="37">
        <v>96474.577808168135</v>
      </c>
      <c r="AO95" s="36">
        <v>402163.04013105715</v>
      </c>
      <c r="AP95" s="36">
        <v>1361.7605284755496</v>
      </c>
      <c r="AQ95" s="36">
        <v>691.40883459105908</v>
      </c>
      <c r="AR95" s="36">
        <v>54845.259014375057</v>
      </c>
      <c r="AS95" s="37">
        <v>6327.6966223534082</v>
      </c>
      <c r="AT95" s="36">
        <v>9836.0289740274184</v>
      </c>
      <c r="AU95" s="37">
        <v>30550.363136272801</v>
      </c>
      <c r="AV95" s="36">
        <v>4882.2302601721985</v>
      </c>
      <c r="AW95" s="36">
        <v>2134.4437409532966</v>
      </c>
      <c r="AX95" s="36">
        <v>14170.424234186907</v>
      </c>
      <c r="AY95" s="36">
        <v>4995.3018004992218</v>
      </c>
      <c r="AZ95" s="36">
        <v>16336.652713875641</v>
      </c>
      <c r="BA95" s="37">
        <v>7702.359283811169</v>
      </c>
      <c r="BB95" s="36">
        <v>77890.704117197965</v>
      </c>
      <c r="BC95" s="36">
        <v>40931.83122841821</v>
      </c>
      <c r="BD95" s="37">
        <v>16778.137107321887</v>
      </c>
      <c r="BE95" s="65">
        <v>106215</v>
      </c>
      <c r="BF95" s="36">
        <v>16582.133732891372</v>
      </c>
      <c r="BG95" s="36">
        <v>19826.736282118451</v>
      </c>
      <c r="BH95" s="36">
        <v>19572.653368204188</v>
      </c>
      <c r="BI95" s="36">
        <v>13414.273877188096</v>
      </c>
      <c r="BJ95" s="36">
        <v>20087.665975861171</v>
      </c>
      <c r="BK95" s="36">
        <v>7809.2406686714758</v>
      </c>
      <c r="BL95" s="37">
        <v>1283.7931235402198</v>
      </c>
      <c r="BM95" s="36">
        <v>13683.242458611117</v>
      </c>
      <c r="BN95" s="36">
        <v>8828.8334183138413</v>
      </c>
      <c r="BO95" s="36">
        <v>1372.1896630138772</v>
      </c>
      <c r="BP95" s="36">
        <v>3481.3411127570002</v>
      </c>
      <c r="BQ95" s="36">
        <v>14633.130706159427</v>
      </c>
      <c r="BR95" s="36">
        <v>23392.597099868774</v>
      </c>
      <c r="BS95" s="73">
        <v>411191.7472992902</v>
      </c>
      <c r="BT95" s="73">
        <v>96804.934326533694</v>
      </c>
      <c r="BU95" s="36">
        <v>110121.30594377636</v>
      </c>
      <c r="BV95" s="36">
        <v>18300.036459952102</v>
      </c>
      <c r="BW95" s="37">
        <v>2893.2050882070816</v>
      </c>
      <c r="BX95" s="36">
        <v>7483.8008796442627</v>
      </c>
      <c r="BY95" s="36">
        <v>6407.0517070763808</v>
      </c>
      <c r="BZ95" s="36">
        <v>54187.874519919205</v>
      </c>
      <c r="CA95" s="36">
        <v>7943.9994029003974</v>
      </c>
      <c r="CB95" s="131">
        <v>9340.5998779102974</v>
      </c>
      <c r="CC95" s="36">
        <v>1353.8179051811126</v>
      </c>
      <c r="CD95" s="132">
        <v>14340.629508188715</v>
      </c>
      <c r="CE95" s="36">
        <v>0</v>
      </c>
      <c r="CF95" s="36">
        <v>0</v>
      </c>
      <c r="CG95" s="37">
        <v>0</v>
      </c>
      <c r="CH95" s="78"/>
      <c r="CI95" s="56"/>
      <c r="CJ95" s="83">
        <v>6535519</v>
      </c>
      <c r="CK95" s="50">
        <v>109421</v>
      </c>
      <c r="CL95" s="57">
        <v>0</v>
      </c>
      <c r="CM95" s="50">
        <v>593711</v>
      </c>
      <c r="CN95" s="50">
        <v>-51884</v>
      </c>
      <c r="CO95" s="57">
        <v>0</v>
      </c>
      <c r="CP95" s="83">
        <v>234931</v>
      </c>
      <c r="CQ95" s="84">
        <f t="shared" si="13"/>
        <v>7421698</v>
      </c>
      <c r="CR95" s="157">
        <f t="shared" si="14"/>
        <v>10274176.944147257</v>
      </c>
      <c r="CS95" s="10"/>
      <c r="CT95" s="12"/>
    </row>
    <row r="96" spans="1:98" s="3" customFormat="1" x14ac:dyDescent="0.2">
      <c r="A96" s="98"/>
      <c r="B96" s="175" t="s">
        <v>192</v>
      </c>
      <c r="C96" s="158">
        <f t="shared" si="15"/>
        <v>-426811.44646251824</v>
      </c>
      <c r="D96" s="35">
        <v>-4076.2719133793444</v>
      </c>
      <c r="E96" s="36">
        <v>-189.07101844489313</v>
      </c>
      <c r="F96" s="36">
        <v>-13.307692548534336</v>
      </c>
      <c r="G96" s="65">
        <v>-2008</v>
      </c>
      <c r="H96" s="36">
        <v>-8085</v>
      </c>
      <c r="I96" s="36">
        <v>-375.04353456322821</v>
      </c>
      <c r="J96" s="36">
        <v>-571.59816656909277</v>
      </c>
      <c r="K96" s="36">
        <v>-325.98481732029734</v>
      </c>
      <c r="L96" s="36">
        <v>-816.06269575794204</v>
      </c>
      <c r="M96" s="36">
        <v>-4310.7633998608171</v>
      </c>
      <c r="N96" s="36">
        <v>-319.24806926705799</v>
      </c>
      <c r="O96" s="36">
        <v>-3062.6117791189436</v>
      </c>
      <c r="P96" s="36">
        <v>-7853.2412041190046</v>
      </c>
      <c r="Q96" s="36">
        <v>-562.77649546015391</v>
      </c>
      <c r="R96" s="36">
        <v>-3175.9289414177883</v>
      </c>
      <c r="S96" s="36">
        <v>-3137.4109243600856</v>
      </c>
      <c r="T96" s="36">
        <v>-17963.959488710014</v>
      </c>
      <c r="U96" s="36">
        <v>-4760.4859893559887</v>
      </c>
      <c r="V96" s="36">
        <v>-787.6074553001564</v>
      </c>
      <c r="W96" s="36">
        <v>-779.140032319596</v>
      </c>
      <c r="X96" s="36">
        <v>-3092.8241884127342</v>
      </c>
      <c r="Y96" s="36">
        <v>-6270.9549764505691</v>
      </c>
      <c r="Z96" s="36">
        <v>-464.65954883074977</v>
      </c>
      <c r="AA96" s="36">
        <v>-205.66939605673596</v>
      </c>
      <c r="AB96" s="36">
        <v>-319.02952570645539</v>
      </c>
      <c r="AC96" s="37">
        <v>-1455.0642716224768</v>
      </c>
      <c r="AD96" s="35">
        <v>-247821.08172399306</v>
      </c>
      <c r="AE96" s="36">
        <v>-2035.9831482676007</v>
      </c>
      <c r="AF96" s="36">
        <v>-1211.0840210872846</v>
      </c>
      <c r="AG96" s="36">
        <v>-1340.5675076488874</v>
      </c>
      <c r="AH96" s="37">
        <v>-25.390901452732002</v>
      </c>
      <c r="AI96" s="36">
        <v>-1993.6914759511092</v>
      </c>
      <c r="AJ96" s="36">
        <v>-815.91123866556427</v>
      </c>
      <c r="AK96" s="37">
        <v>-1685.7381178890214</v>
      </c>
      <c r="AL96" s="36">
        <v>-948.34606194074047</v>
      </c>
      <c r="AM96" s="36">
        <v>-7233.8505209190807</v>
      </c>
      <c r="AN96" s="37">
        <v>-9493.8572153171262</v>
      </c>
      <c r="AO96" s="36">
        <v>-6975.5903761437148</v>
      </c>
      <c r="AP96" s="36">
        <v>-37.787097052206718</v>
      </c>
      <c r="AQ96" s="36">
        <v>-6.7605597164135558</v>
      </c>
      <c r="AR96" s="36">
        <v>-2822.3659558363361</v>
      </c>
      <c r="AS96" s="37">
        <v>-512.30979536512484</v>
      </c>
      <c r="AT96" s="36">
        <v>-2003.2408119138142</v>
      </c>
      <c r="AU96" s="37">
        <v>-4704.9089031385602</v>
      </c>
      <c r="AV96" s="36">
        <v>-614.40496027802703</v>
      </c>
      <c r="AW96" s="36">
        <v>-63.493150351069417</v>
      </c>
      <c r="AX96" s="36">
        <v>-1620.2700928655647</v>
      </c>
      <c r="AY96" s="36">
        <v>-2624.3525198727225</v>
      </c>
      <c r="AZ96" s="36">
        <v>-968.41350486641113</v>
      </c>
      <c r="BA96" s="37">
        <v>-312.25475477108154</v>
      </c>
      <c r="BB96" s="36">
        <v>-1109.254270134742</v>
      </c>
      <c r="BC96" s="36">
        <v>-456.82494666371872</v>
      </c>
      <c r="BD96" s="37">
        <v>-382.07482861940696</v>
      </c>
      <c r="BE96" s="65">
        <v>-13361.948457753055</v>
      </c>
      <c r="BF96" s="36">
        <v>-1405.1315142939943</v>
      </c>
      <c r="BG96" s="36">
        <v>-1609.6113647631557</v>
      </c>
      <c r="BH96" s="36">
        <v>-1106.2503692748378</v>
      </c>
      <c r="BI96" s="36">
        <v>-835.90669481016153</v>
      </c>
      <c r="BJ96" s="36">
        <v>-1612.4664657845788</v>
      </c>
      <c r="BK96" s="36">
        <v>-549.4638256188955</v>
      </c>
      <c r="BL96" s="37">
        <v>-69.520614124907738</v>
      </c>
      <c r="BM96" s="36">
        <v>-693.43064453465172</v>
      </c>
      <c r="BN96" s="36">
        <v>-155.73360351385853</v>
      </c>
      <c r="BO96" s="36">
        <v>-64.148897853394558</v>
      </c>
      <c r="BP96" s="36">
        <v>-317.97998839641184</v>
      </c>
      <c r="BQ96" s="36">
        <v>-537.83674051776347</v>
      </c>
      <c r="BR96" s="36">
        <v>-2337.4409118595004</v>
      </c>
      <c r="BS96" s="73">
        <v>-8901.4106639737529</v>
      </c>
      <c r="BT96" s="73">
        <v>-8346.1820215275002</v>
      </c>
      <c r="BU96" s="36">
        <v>-5377.7083748772493</v>
      </c>
      <c r="BV96" s="36">
        <v>-1250.015569259732</v>
      </c>
      <c r="BW96" s="37">
        <v>-242.15084094105964</v>
      </c>
      <c r="BX96" s="36">
        <v>-179.7803390453866</v>
      </c>
      <c r="BY96" s="36">
        <v>-309.51319658690971</v>
      </c>
      <c r="BZ96" s="36">
        <v>-433.17167987486073</v>
      </c>
      <c r="CA96" s="36">
        <v>-1346.3166373060601</v>
      </c>
      <c r="CB96" s="131">
        <v>-127.2054134288467</v>
      </c>
      <c r="CC96" s="36">
        <v>-42.752914230900089</v>
      </c>
      <c r="CD96" s="132">
        <v>-796.84473269311695</v>
      </c>
      <c r="CE96" s="36">
        <v>0</v>
      </c>
      <c r="CF96" s="36">
        <v>0</v>
      </c>
      <c r="CG96" s="37">
        <v>0</v>
      </c>
      <c r="CH96" s="79"/>
      <c r="CI96" s="56"/>
      <c r="CJ96" s="83">
        <v>-181606</v>
      </c>
      <c r="CK96" s="50">
        <v>0</v>
      </c>
      <c r="CL96" s="57">
        <v>0</v>
      </c>
      <c r="CM96" s="50">
        <v>0</v>
      </c>
      <c r="CN96" s="50">
        <v>0</v>
      </c>
      <c r="CO96" s="57">
        <v>0</v>
      </c>
      <c r="CP96" s="83">
        <v>-126</v>
      </c>
      <c r="CQ96" s="84">
        <f t="shared" si="13"/>
        <v>-181732</v>
      </c>
      <c r="CR96" s="157">
        <f t="shared" si="14"/>
        <v>-608543.4464625183</v>
      </c>
      <c r="CS96" s="10"/>
      <c r="CT96" s="12"/>
    </row>
    <row r="97" spans="1:98" s="15" customFormat="1" x14ac:dyDescent="0.2">
      <c r="A97" s="97"/>
      <c r="B97" s="176" t="s">
        <v>193</v>
      </c>
      <c r="C97" s="158">
        <f t="shared" si="15"/>
        <v>116368998.49768476</v>
      </c>
      <c r="D97" s="133">
        <f>D4+D95+D96</f>
        <v>1696326.4881116261</v>
      </c>
      <c r="E97" s="39">
        <f t="shared" ref="E97:BP97" si="24">E4+E95+E96</f>
        <v>394469.3246513448</v>
      </c>
      <c r="F97" s="39">
        <f t="shared" si="24"/>
        <v>6702.9191090374034</v>
      </c>
      <c r="G97" s="66">
        <f t="shared" si="24"/>
        <v>244926.68010253194</v>
      </c>
      <c r="H97" s="39">
        <f t="shared" si="24"/>
        <v>3357631.0494692777</v>
      </c>
      <c r="I97" s="39">
        <f t="shared" si="24"/>
        <v>178722.31740174332</v>
      </c>
      <c r="J97" s="39">
        <f t="shared" si="24"/>
        <v>183032.08575006272</v>
      </c>
      <c r="K97" s="39">
        <f t="shared" si="24"/>
        <v>366345.25436001754</v>
      </c>
      <c r="L97" s="39">
        <f t="shared" si="24"/>
        <v>768406.98945341457</v>
      </c>
      <c r="M97" s="39">
        <f t="shared" si="24"/>
        <v>931011.85213193239</v>
      </c>
      <c r="N97" s="39">
        <f t="shared" si="24"/>
        <v>142639.55471522518</v>
      </c>
      <c r="O97" s="39">
        <f t="shared" si="24"/>
        <v>1824351.1145751555</v>
      </c>
      <c r="P97" s="39">
        <f t="shared" si="24"/>
        <v>1593946.0168262068</v>
      </c>
      <c r="Q97" s="39">
        <f t="shared" si="24"/>
        <v>139641.39989367587</v>
      </c>
      <c r="R97" s="39">
        <f t="shared" si="24"/>
        <v>2606289.7257938753</v>
      </c>
      <c r="S97" s="39">
        <f t="shared" si="24"/>
        <v>1170267.8186185926</v>
      </c>
      <c r="T97" s="39">
        <f t="shared" si="24"/>
        <v>2941001.0308469562</v>
      </c>
      <c r="U97" s="39">
        <f t="shared" si="24"/>
        <v>3634523.9211531268</v>
      </c>
      <c r="V97" s="39">
        <f t="shared" si="24"/>
        <v>3158609.1669320362</v>
      </c>
      <c r="W97" s="39">
        <f t="shared" si="24"/>
        <v>2412366.0258336966</v>
      </c>
      <c r="X97" s="39">
        <f t="shared" si="24"/>
        <v>3785352.9465810438</v>
      </c>
      <c r="Y97" s="39">
        <f t="shared" si="24"/>
        <v>23722791.397157449</v>
      </c>
      <c r="Z97" s="39">
        <f t="shared" si="24"/>
        <v>453535.20480284421</v>
      </c>
      <c r="AA97" s="39">
        <f t="shared" si="24"/>
        <v>587085.43878854148</v>
      </c>
      <c r="AB97" s="39">
        <f t="shared" si="24"/>
        <v>322895.11542714277</v>
      </c>
      <c r="AC97" s="42">
        <f t="shared" si="24"/>
        <v>948465.45211852167</v>
      </c>
      <c r="AD97" s="133">
        <f t="shared" si="24"/>
        <v>7711817.5118620396</v>
      </c>
      <c r="AE97" s="39">
        <f t="shared" si="24"/>
        <v>154794.67898031394</v>
      </c>
      <c r="AF97" s="39">
        <f t="shared" si="24"/>
        <v>106205.21494562812</v>
      </c>
      <c r="AG97" s="39">
        <f t="shared" si="24"/>
        <v>418274.72818013735</v>
      </c>
      <c r="AH97" s="42">
        <f t="shared" si="24"/>
        <v>7456.2854071926822</v>
      </c>
      <c r="AI97" s="39">
        <f t="shared" si="24"/>
        <v>3824319.7906155046</v>
      </c>
      <c r="AJ97" s="39">
        <f t="shared" si="24"/>
        <v>2290491.960978854</v>
      </c>
      <c r="AK97" s="42">
        <f t="shared" si="24"/>
        <v>3182446.8583465321</v>
      </c>
      <c r="AL97" s="39">
        <f t="shared" si="24"/>
        <v>614984.15217923059</v>
      </c>
      <c r="AM97" s="39">
        <f t="shared" si="24"/>
        <v>4867493.765352414</v>
      </c>
      <c r="AN97" s="42">
        <f t="shared" si="24"/>
        <v>4019323.8769103219</v>
      </c>
      <c r="AO97" s="39">
        <f t="shared" si="24"/>
        <v>3657520.8080046275</v>
      </c>
      <c r="AP97" s="39">
        <f t="shared" si="24"/>
        <v>30327.080102260086</v>
      </c>
      <c r="AQ97" s="39">
        <f t="shared" si="24"/>
        <v>48673.784190641338</v>
      </c>
      <c r="AR97" s="39">
        <f t="shared" si="24"/>
        <v>2346894.044367204</v>
      </c>
      <c r="AS97" s="42">
        <f t="shared" si="24"/>
        <v>429408.57606924436</v>
      </c>
      <c r="AT97" s="39">
        <f t="shared" si="24"/>
        <v>291566.13239376136</v>
      </c>
      <c r="AU97" s="42">
        <f t="shared" si="24"/>
        <v>619772.6537309417</v>
      </c>
      <c r="AV97" s="39">
        <f t="shared" si="24"/>
        <v>391824.98704717623</v>
      </c>
      <c r="AW97" s="39">
        <f t="shared" si="24"/>
        <v>113025.56867473169</v>
      </c>
      <c r="AX97" s="39">
        <f t="shared" si="24"/>
        <v>182348.44064072758</v>
      </c>
      <c r="AY97" s="39">
        <f t="shared" si="24"/>
        <v>875157.82595203177</v>
      </c>
      <c r="AZ97" s="39">
        <f t="shared" si="24"/>
        <v>1629591.450199154</v>
      </c>
      <c r="BA97" s="42">
        <f t="shared" si="24"/>
        <v>622648.48410028825</v>
      </c>
      <c r="BB97" s="39">
        <f t="shared" si="24"/>
        <v>1114639.4076385344</v>
      </c>
      <c r="BC97" s="39">
        <f t="shared" si="24"/>
        <v>960559.41421586974</v>
      </c>
      <c r="BD97" s="42">
        <f t="shared" si="24"/>
        <v>509002.53158422135</v>
      </c>
      <c r="BE97" s="66">
        <f t="shared" si="24"/>
        <v>3517952.292318753</v>
      </c>
      <c r="BF97" s="39">
        <f t="shared" si="24"/>
        <v>700855.74517334334</v>
      </c>
      <c r="BG97" s="39">
        <f t="shared" si="24"/>
        <v>1138340.1701434108</v>
      </c>
      <c r="BH97" s="39">
        <f t="shared" si="24"/>
        <v>1095602.9221333612</v>
      </c>
      <c r="BI97" s="39">
        <f t="shared" si="24"/>
        <v>240910.64977622777</v>
      </c>
      <c r="BJ97" s="39">
        <f t="shared" si="24"/>
        <v>1117404.7223598121</v>
      </c>
      <c r="BK97" s="39">
        <f t="shared" si="24"/>
        <v>410826.7970989446</v>
      </c>
      <c r="BL97" s="42">
        <f t="shared" si="24"/>
        <v>20565.676149815034</v>
      </c>
      <c r="BM97" s="39">
        <f t="shared" si="24"/>
        <v>437173.67007864645</v>
      </c>
      <c r="BN97" s="39">
        <f t="shared" si="24"/>
        <v>213506.12715966333</v>
      </c>
      <c r="BO97" s="39">
        <f t="shared" si="24"/>
        <v>99979.870121169719</v>
      </c>
      <c r="BP97" s="39">
        <f t="shared" si="24"/>
        <v>132508.23371247112</v>
      </c>
      <c r="BQ97" s="39">
        <f t="shared" ref="BQ97:CG97" si="25">BQ4+BQ95+BQ96</f>
        <v>398122.14493286458</v>
      </c>
      <c r="BR97" s="39">
        <f t="shared" si="25"/>
        <v>1363148.2637233348</v>
      </c>
      <c r="BS97" s="74">
        <f t="shared" si="25"/>
        <v>2485760.8519490268</v>
      </c>
      <c r="BT97" s="74">
        <f t="shared" si="25"/>
        <v>805708.01291938243</v>
      </c>
      <c r="BU97" s="39">
        <f t="shared" si="25"/>
        <v>1643941.7984418732</v>
      </c>
      <c r="BV97" s="39">
        <f t="shared" si="25"/>
        <v>159981.52713411368</v>
      </c>
      <c r="BW97" s="42">
        <f t="shared" si="25"/>
        <v>101708.07358563738</v>
      </c>
      <c r="BX97" s="39">
        <f t="shared" si="25"/>
        <v>127916.23342966265</v>
      </c>
      <c r="BY97" s="39">
        <f t="shared" si="25"/>
        <v>57503.531766764012</v>
      </c>
      <c r="BZ97" s="39">
        <f t="shared" si="25"/>
        <v>898332.01144876785</v>
      </c>
      <c r="CA97" s="39">
        <f t="shared" si="25"/>
        <v>157918.63233944841</v>
      </c>
      <c r="CB97" s="134">
        <f t="shared" si="25"/>
        <v>129953.13200853424</v>
      </c>
      <c r="CC97" s="39">
        <f t="shared" si="25"/>
        <v>56458.243839311173</v>
      </c>
      <c r="CD97" s="135">
        <f t="shared" si="25"/>
        <v>265012.86066574155</v>
      </c>
      <c r="CE97" s="39">
        <f t="shared" si="25"/>
        <v>0</v>
      </c>
      <c r="CF97" s="39">
        <f t="shared" si="25"/>
        <v>0</v>
      </c>
      <c r="CG97" s="42">
        <f t="shared" si="25"/>
        <v>0</v>
      </c>
      <c r="CH97" s="80"/>
      <c r="CI97" s="56"/>
      <c r="CJ97" s="82">
        <f>CJ96+CJ95+CJ93</f>
        <v>53280308</v>
      </c>
      <c r="CK97" s="40">
        <f t="shared" ref="CK97:CP97" si="26">CK96+CK95+CK93</f>
        <v>20035183</v>
      </c>
      <c r="CL97" s="51">
        <f t="shared" si="26"/>
        <v>924878</v>
      </c>
      <c r="CM97" s="40">
        <f t="shared" si="26"/>
        <v>18657522</v>
      </c>
      <c r="CN97" s="40">
        <f t="shared" si="26"/>
        <v>373524</v>
      </c>
      <c r="CO97" s="51">
        <f t="shared" si="26"/>
        <v>46999</v>
      </c>
      <c r="CP97" s="51">
        <f t="shared" si="26"/>
        <v>79510689</v>
      </c>
      <c r="CQ97" s="84">
        <f t="shared" si="13"/>
        <v>172829103</v>
      </c>
      <c r="CR97" s="157">
        <f t="shared" si="14"/>
        <v>289198101.49768478</v>
      </c>
      <c r="CS97" s="10"/>
      <c r="CT97" s="14"/>
    </row>
    <row r="98" spans="1:98" x14ac:dyDescent="0.2">
      <c r="A98" s="58" t="s">
        <v>90</v>
      </c>
      <c r="B98" s="177" t="s">
        <v>210</v>
      </c>
      <c r="C98" s="158">
        <f t="shared" si="15"/>
        <v>41052697.999999993</v>
      </c>
      <c r="D98" s="35">
        <v>559034.45588908438</v>
      </c>
      <c r="E98" s="36">
        <v>149348.15691895928</v>
      </c>
      <c r="F98" s="36">
        <v>5006.0740415362889</v>
      </c>
      <c r="G98" s="65">
        <v>112541.02195232427</v>
      </c>
      <c r="H98" s="36">
        <v>939900.93997126096</v>
      </c>
      <c r="I98" s="36">
        <v>90125.124711484226</v>
      </c>
      <c r="J98" s="36">
        <v>146950.01481785448</v>
      </c>
      <c r="K98" s="36">
        <v>122889.03196697253</v>
      </c>
      <c r="L98" s="36">
        <v>265171.56677602232</v>
      </c>
      <c r="M98" s="36">
        <v>176578.27455835568</v>
      </c>
      <c r="N98" s="36">
        <v>58687.703354252393</v>
      </c>
      <c r="O98" s="36">
        <v>96782.509727979399</v>
      </c>
      <c r="P98" s="36">
        <v>260952.3459380063</v>
      </c>
      <c r="Q98" s="36">
        <v>82446.482949213736</v>
      </c>
      <c r="R98" s="36">
        <v>644151.45940461685</v>
      </c>
      <c r="S98" s="36">
        <v>349561.26601096481</v>
      </c>
      <c r="T98" s="36">
        <v>595349.45411769953</v>
      </c>
      <c r="U98" s="36">
        <v>1031973.5886375138</v>
      </c>
      <c r="V98" s="36">
        <v>321851.57725162682</v>
      </c>
      <c r="W98" s="36">
        <v>599435.39875957975</v>
      </c>
      <c r="X98" s="36">
        <v>1007590.432043986</v>
      </c>
      <c r="Y98" s="36">
        <v>2145719.3643086841</v>
      </c>
      <c r="Z98" s="36">
        <v>101536.79292018642</v>
      </c>
      <c r="AA98" s="36">
        <v>221403.31899915624</v>
      </c>
      <c r="AB98" s="36">
        <v>127442.8782138531</v>
      </c>
      <c r="AC98" s="37">
        <v>361689.62731262785</v>
      </c>
      <c r="AD98" s="35">
        <v>631374.93790716259</v>
      </c>
      <c r="AE98" s="36">
        <v>121420.09586060321</v>
      </c>
      <c r="AF98" s="36">
        <v>85540.084577379661</v>
      </c>
      <c r="AG98" s="36">
        <v>202840.09763136564</v>
      </c>
      <c r="AH98" s="37">
        <v>4217.8429394617524</v>
      </c>
      <c r="AI98" s="36">
        <v>564625.24037397234</v>
      </c>
      <c r="AJ98" s="36">
        <v>424962.59891550126</v>
      </c>
      <c r="AK98" s="37">
        <v>1033019.740328557</v>
      </c>
      <c r="AL98" s="36">
        <v>343075.75476987264</v>
      </c>
      <c r="AM98" s="36">
        <v>2535234.85690731</v>
      </c>
      <c r="AN98" s="37">
        <v>2507521.6041316208</v>
      </c>
      <c r="AO98" s="36">
        <v>1564763.8734457395</v>
      </c>
      <c r="AP98" s="36">
        <v>9579.473273450636</v>
      </c>
      <c r="AQ98" s="36">
        <v>20970.488408665977</v>
      </c>
      <c r="AR98" s="36">
        <v>742785.66040508624</v>
      </c>
      <c r="AS98" s="37">
        <v>238457.42123752623</v>
      </c>
      <c r="AT98" s="36">
        <v>210249.99182720337</v>
      </c>
      <c r="AU98" s="37">
        <v>602948.76962262555</v>
      </c>
      <c r="AV98" s="36">
        <v>194109.21330866669</v>
      </c>
      <c r="AW98" s="36">
        <v>18061.345531559517</v>
      </c>
      <c r="AX98" s="36">
        <v>64189.536105628387</v>
      </c>
      <c r="AY98" s="36">
        <v>452275.02176247304</v>
      </c>
      <c r="AZ98" s="36">
        <v>945418.72268102597</v>
      </c>
      <c r="BA98" s="37">
        <v>345945.64939213282</v>
      </c>
      <c r="BB98" s="36">
        <v>861582.64172124979</v>
      </c>
      <c r="BC98" s="36">
        <v>206919.55065608124</v>
      </c>
      <c r="BD98" s="37">
        <v>180097.48561983905</v>
      </c>
      <c r="BE98" s="65">
        <v>707635.05408870603</v>
      </c>
      <c r="BF98" s="36">
        <v>605714.40103028156</v>
      </c>
      <c r="BG98" s="36">
        <v>424048.38399397844</v>
      </c>
      <c r="BH98" s="36">
        <v>429513.7126407231</v>
      </c>
      <c r="BI98" s="36">
        <v>311555.35385129612</v>
      </c>
      <c r="BJ98" s="36">
        <v>327380.86815032159</v>
      </c>
      <c r="BK98" s="36">
        <v>146619.82220571133</v>
      </c>
      <c r="BL98" s="37">
        <v>9919.2951086895173</v>
      </c>
      <c r="BM98" s="36">
        <v>140256.39915291805</v>
      </c>
      <c r="BN98" s="36">
        <v>318515.95530095155</v>
      </c>
      <c r="BO98" s="36">
        <v>31378.655010068731</v>
      </c>
      <c r="BP98" s="36">
        <v>250108.05206640251</v>
      </c>
      <c r="BQ98" s="36">
        <v>203752.09759514098</v>
      </c>
      <c r="BR98" s="36">
        <v>326142.96240942221</v>
      </c>
      <c r="BS98" s="73">
        <v>4866947.15743428</v>
      </c>
      <c r="BT98" s="73">
        <v>2787068.3684383612</v>
      </c>
      <c r="BU98" s="36">
        <v>2306074.932709665</v>
      </c>
      <c r="BV98" s="36">
        <v>421649.18246802944</v>
      </c>
      <c r="BW98" s="37">
        <v>65346.670324461782</v>
      </c>
      <c r="BX98" s="36">
        <v>98650.698791346149</v>
      </c>
      <c r="BY98" s="36">
        <v>103251.73700840787</v>
      </c>
      <c r="BZ98" s="36">
        <v>104069.55270672741</v>
      </c>
      <c r="CA98" s="36">
        <v>80944.686945421403</v>
      </c>
      <c r="CB98" s="131">
        <v>112516.17574832591</v>
      </c>
      <c r="CC98" s="36">
        <v>30466.505883806774</v>
      </c>
      <c r="CD98" s="132">
        <v>112297.75804099248</v>
      </c>
      <c r="CE98" s="36">
        <v>44567</v>
      </c>
      <c r="CF98" s="36">
        <v>0</v>
      </c>
      <c r="CG98" s="37">
        <v>0</v>
      </c>
      <c r="CH98" s="78"/>
      <c r="CI98" s="56"/>
    </row>
    <row r="99" spans="1:98" x14ac:dyDescent="0.2">
      <c r="A99" s="59" t="s">
        <v>91</v>
      </c>
      <c r="B99" s="178" t="s">
        <v>211</v>
      </c>
      <c r="C99" s="158">
        <f t="shared" ref="C99:C107" si="27">SUM(D99:CG99)</f>
        <v>31060802.999999989</v>
      </c>
      <c r="D99" s="35">
        <v>424242.68679781829</v>
      </c>
      <c r="E99" s="36">
        <v>110925.82992127589</v>
      </c>
      <c r="F99" s="36">
        <v>3855.1847180600785</v>
      </c>
      <c r="G99" s="65">
        <v>86081.24833552551</v>
      </c>
      <c r="H99" s="36">
        <v>714766.89864397061</v>
      </c>
      <c r="I99" s="36">
        <v>70158.444721342559</v>
      </c>
      <c r="J99" s="36">
        <v>111475.89653548563</v>
      </c>
      <c r="K99" s="36">
        <v>94497.506063008172</v>
      </c>
      <c r="L99" s="36">
        <v>198842.74173427833</v>
      </c>
      <c r="M99" s="36">
        <v>135044.32606955717</v>
      </c>
      <c r="N99" s="36">
        <v>44574.030798793676</v>
      </c>
      <c r="O99" s="36">
        <v>72463.975347880143</v>
      </c>
      <c r="P99" s="36">
        <v>195914.61700901412</v>
      </c>
      <c r="Q99" s="36">
        <v>61721.764498005803</v>
      </c>
      <c r="R99" s="36">
        <v>485115.31753762742</v>
      </c>
      <c r="S99" s="36">
        <v>271184.14344050427</v>
      </c>
      <c r="T99" s="36">
        <v>449610.85910681926</v>
      </c>
      <c r="U99" s="36">
        <v>774971.35700987885</v>
      </c>
      <c r="V99" s="36">
        <v>248456.74229130699</v>
      </c>
      <c r="W99" s="36">
        <v>458339.96488014166</v>
      </c>
      <c r="X99" s="36">
        <v>766753.5026810331</v>
      </c>
      <c r="Y99" s="36">
        <v>1637618.3198487472</v>
      </c>
      <c r="Z99" s="36">
        <v>76323.399095926812</v>
      </c>
      <c r="AA99" s="36">
        <v>166304.29380888116</v>
      </c>
      <c r="AB99" s="36">
        <v>97257.670691258492</v>
      </c>
      <c r="AC99" s="37">
        <v>273980.33632966923</v>
      </c>
      <c r="AD99" s="35">
        <v>481593.395686934</v>
      </c>
      <c r="AE99" s="36">
        <v>91768.252300781794</v>
      </c>
      <c r="AF99" s="36">
        <v>65177.310877647491</v>
      </c>
      <c r="AG99" s="36">
        <v>159142.99907609716</v>
      </c>
      <c r="AH99" s="37">
        <v>3207.8656623948154</v>
      </c>
      <c r="AI99" s="36">
        <v>431703.82169488928</v>
      </c>
      <c r="AJ99" s="36">
        <v>323354.87091569288</v>
      </c>
      <c r="AK99" s="37">
        <v>791650.61881261691</v>
      </c>
      <c r="AL99" s="36">
        <v>257175.84746021972</v>
      </c>
      <c r="AM99" s="36">
        <v>1928089.1865958788</v>
      </c>
      <c r="AN99" s="37">
        <v>1910552.3152043805</v>
      </c>
      <c r="AO99" s="36">
        <v>1195351.650239985</v>
      </c>
      <c r="AP99" s="36">
        <v>7350.0959355103159</v>
      </c>
      <c r="AQ99" s="36">
        <v>15927.373502006456</v>
      </c>
      <c r="AR99" s="36">
        <v>578773.77878995065</v>
      </c>
      <c r="AS99" s="37">
        <v>181144.57722307701</v>
      </c>
      <c r="AT99" s="36">
        <v>160491.76263340772</v>
      </c>
      <c r="AU99" s="37">
        <v>469074.9828789552</v>
      </c>
      <c r="AV99" s="36">
        <v>149835.05080994457</v>
      </c>
      <c r="AW99" s="36">
        <v>13843.397253052026</v>
      </c>
      <c r="AX99" s="36">
        <v>49849.247913365143</v>
      </c>
      <c r="AY99" s="36">
        <v>345997.7347005505</v>
      </c>
      <c r="AZ99" s="36">
        <v>738532.90161118633</v>
      </c>
      <c r="BA99" s="37">
        <v>267441.00643310405</v>
      </c>
      <c r="BB99" s="36">
        <v>647759.37239886227</v>
      </c>
      <c r="BC99" s="36">
        <v>155911.82356126638</v>
      </c>
      <c r="BD99" s="37">
        <v>133302.96837932768</v>
      </c>
      <c r="BE99" s="65">
        <v>537374.87026476429</v>
      </c>
      <c r="BF99" s="36">
        <v>471612.95345066139</v>
      </c>
      <c r="BG99" s="36">
        <v>327542.85020232364</v>
      </c>
      <c r="BH99" s="36">
        <v>341494.06993255048</v>
      </c>
      <c r="BI99" s="36">
        <v>233318.40925142172</v>
      </c>
      <c r="BJ99" s="36">
        <v>253528.74396691748</v>
      </c>
      <c r="BK99" s="36">
        <v>112231.14761546745</v>
      </c>
      <c r="BL99" s="37">
        <v>7218.8154633135773</v>
      </c>
      <c r="BM99" s="36">
        <v>108162.74865183132</v>
      </c>
      <c r="BN99" s="36">
        <v>248661.8196461795</v>
      </c>
      <c r="BO99" s="36">
        <v>24195.160346883782</v>
      </c>
      <c r="BP99" s="36">
        <v>197125.84183935754</v>
      </c>
      <c r="BQ99" s="36">
        <v>155891.73990051606</v>
      </c>
      <c r="BR99" s="36">
        <v>248953.61642473767</v>
      </c>
      <c r="BS99" s="73">
        <v>3469426.4735627417</v>
      </c>
      <c r="BT99" s="73">
        <v>2064908.3188528323</v>
      </c>
      <c r="BU99" s="36">
        <v>1797052.3762550687</v>
      </c>
      <c r="BV99" s="36">
        <v>309672.73349390813</v>
      </c>
      <c r="BW99" s="37">
        <v>49381.392361132173</v>
      </c>
      <c r="BX99" s="36">
        <v>74519.781378426807</v>
      </c>
      <c r="BY99" s="36">
        <v>76794.676467551748</v>
      </c>
      <c r="BZ99" s="36">
        <v>79530.620058667904</v>
      </c>
      <c r="CA99" s="36">
        <v>62283.682072008589</v>
      </c>
      <c r="CB99" s="131">
        <v>86128.02495028566</v>
      </c>
      <c r="CC99" s="36">
        <v>22717.026042126145</v>
      </c>
      <c r="CD99" s="132">
        <v>83121.841081429127</v>
      </c>
      <c r="CE99" s="36">
        <v>33468</v>
      </c>
      <c r="CF99" s="36">
        <v>0</v>
      </c>
      <c r="CG99" s="37">
        <v>0</v>
      </c>
      <c r="CH99" s="78"/>
      <c r="CI99" s="56"/>
    </row>
    <row r="100" spans="1:98" x14ac:dyDescent="0.2">
      <c r="A100" s="60" t="s">
        <v>92</v>
      </c>
      <c r="B100" s="178" t="s">
        <v>212</v>
      </c>
      <c r="C100" s="158">
        <f t="shared" si="27"/>
        <v>9991895</v>
      </c>
      <c r="D100" s="35">
        <v>134791.76909126609</v>
      </c>
      <c r="E100" s="36">
        <v>38422.326997683405</v>
      </c>
      <c r="F100" s="36">
        <v>1150.8893234762099</v>
      </c>
      <c r="G100" s="65">
        <v>26459.77361679876</v>
      </c>
      <c r="H100" s="36">
        <v>225134.0413272903</v>
      </c>
      <c r="I100" s="36">
        <v>19966.679990141671</v>
      </c>
      <c r="J100" s="36">
        <v>35474.118282368843</v>
      </c>
      <c r="K100" s="36">
        <v>28391.525903964357</v>
      </c>
      <c r="L100" s="36">
        <v>66328.825041743985</v>
      </c>
      <c r="M100" s="36">
        <v>41533.948488798516</v>
      </c>
      <c r="N100" s="36">
        <v>14113.672555458717</v>
      </c>
      <c r="O100" s="36">
        <v>24318.534380099249</v>
      </c>
      <c r="P100" s="36">
        <v>65037.728928992161</v>
      </c>
      <c r="Q100" s="36">
        <v>20724.718451207926</v>
      </c>
      <c r="R100" s="36">
        <v>159036.14186698949</v>
      </c>
      <c r="S100" s="36">
        <v>78377.12257046056</v>
      </c>
      <c r="T100" s="36">
        <v>145738.59501088029</v>
      </c>
      <c r="U100" s="36">
        <v>257002.23162763493</v>
      </c>
      <c r="V100" s="36">
        <v>73394.834960319815</v>
      </c>
      <c r="W100" s="36">
        <v>141095.43387943806</v>
      </c>
      <c r="X100" s="36">
        <v>240836.92936295291</v>
      </c>
      <c r="Y100" s="36">
        <v>508101.04445993708</v>
      </c>
      <c r="Z100" s="36">
        <v>25213.393824259601</v>
      </c>
      <c r="AA100" s="36">
        <v>55099.02519027509</v>
      </c>
      <c r="AB100" s="36">
        <v>30185.207522594603</v>
      </c>
      <c r="AC100" s="37">
        <v>87709.290982958642</v>
      </c>
      <c r="AD100" s="35">
        <v>149781.54222022858</v>
      </c>
      <c r="AE100" s="36">
        <v>29651.843559821409</v>
      </c>
      <c r="AF100" s="36">
        <v>20362.773699732163</v>
      </c>
      <c r="AG100" s="36">
        <v>43697.098555268472</v>
      </c>
      <c r="AH100" s="37">
        <v>1009.9772770669366</v>
      </c>
      <c r="AI100" s="36">
        <v>132921.41867908303</v>
      </c>
      <c r="AJ100" s="36">
        <v>101607.72799980835</v>
      </c>
      <c r="AK100" s="37">
        <v>241369.12151594003</v>
      </c>
      <c r="AL100" s="36">
        <v>85899.907309652946</v>
      </c>
      <c r="AM100" s="36">
        <v>607145.67031143117</v>
      </c>
      <c r="AN100" s="37">
        <v>596969.28892724041</v>
      </c>
      <c r="AO100" s="36">
        <v>369412.22320575448</v>
      </c>
      <c r="AP100" s="36">
        <v>2229.377337940321</v>
      </c>
      <c r="AQ100" s="36">
        <v>5043.1149066595208</v>
      </c>
      <c r="AR100" s="36">
        <v>164011.88161513556</v>
      </c>
      <c r="AS100" s="37">
        <v>57312.844014449227</v>
      </c>
      <c r="AT100" s="36">
        <v>49758.229193795632</v>
      </c>
      <c r="AU100" s="37">
        <v>133873.78674367038</v>
      </c>
      <c r="AV100" s="36">
        <v>44274.162498722115</v>
      </c>
      <c r="AW100" s="36">
        <v>4217.9482785074915</v>
      </c>
      <c r="AX100" s="36">
        <v>14340.288192263246</v>
      </c>
      <c r="AY100" s="36">
        <v>106277.28706192251</v>
      </c>
      <c r="AZ100" s="36">
        <v>206885.82106983967</v>
      </c>
      <c r="BA100" s="37">
        <v>78504.642959028759</v>
      </c>
      <c r="BB100" s="36">
        <v>213823.26932238752</v>
      </c>
      <c r="BC100" s="36">
        <v>51007.727094814836</v>
      </c>
      <c r="BD100" s="37">
        <v>46794.517240511363</v>
      </c>
      <c r="BE100" s="65">
        <v>170260.18382394174</v>
      </c>
      <c r="BF100" s="36">
        <v>134101.44757962017</v>
      </c>
      <c r="BG100" s="36">
        <v>96505.533791654816</v>
      </c>
      <c r="BH100" s="36">
        <v>88019.6427081726</v>
      </c>
      <c r="BI100" s="36">
        <v>78236.94459987442</v>
      </c>
      <c r="BJ100" s="36">
        <v>73852.124183404128</v>
      </c>
      <c r="BK100" s="36">
        <v>34388.6745902439</v>
      </c>
      <c r="BL100" s="37">
        <v>2700.47964537594</v>
      </c>
      <c r="BM100" s="36">
        <v>32093.650501086722</v>
      </c>
      <c r="BN100" s="36">
        <v>69854.135654772035</v>
      </c>
      <c r="BO100" s="36">
        <v>7183.4946631849507</v>
      </c>
      <c r="BP100" s="36">
        <v>52982.210227044954</v>
      </c>
      <c r="BQ100" s="36">
        <v>47860.357694624923</v>
      </c>
      <c r="BR100" s="36">
        <v>77189.345984684536</v>
      </c>
      <c r="BS100" s="73">
        <v>1397520.6838715386</v>
      </c>
      <c r="BT100" s="73">
        <v>722160.04958552879</v>
      </c>
      <c r="BU100" s="36">
        <v>509022.55645459646</v>
      </c>
      <c r="BV100" s="36">
        <v>111976.44897412127</v>
      </c>
      <c r="BW100" s="37">
        <v>15965.277963329607</v>
      </c>
      <c r="BX100" s="36">
        <v>24130.917412919338</v>
      </c>
      <c r="BY100" s="36">
        <v>26457.06054085612</v>
      </c>
      <c r="BZ100" s="36">
        <v>24538.932648059508</v>
      </c>
      <c r="CA100" s="36">
        <v>18661.00487341281</v>
      </c>
      <c r="CB100" s="131">
        <v>26388.150798040249</v>
      </c>
      <c r="CC100" s="36">
        <v>7749.4798416806298</v>
      </c>
      <c r="CD100" s="132">
        <v>29175.916959563354</v>
      </c>
      <c r="CE100" s="36">
        <v>11099</v>
      </c>
      <c r="CF100" s="36">
        <v>0</v>
      </c>
      <c r="CG100" s="37">
        <v>0</v>
      </c>
      <c r="CH100" s="78"/>
      <c r="CI100" s="56"/>
    </row>
    <row r="101" spans="1:98" x14ac:dyDescent="0.2">
      <c r="A101" s="59" t="s">
        <v>93</v>
      </c>
      <c r="B101" s="178" t="s">
        <v>213</v>
      </c>
      <c r="C101" s="158">
        <f t="shared" si="27"/>
        <v>1116782.0000000005</v>
      </c>
      <c r="D101" s="35">
        <v>43742.445318639322</v>
      </c>
      <c r="E101" s="36">
        <v>14846.41057060421</v>
      </c>
      <c r="F101" s="36">
        <v>135.22447300421311</v>
      </c>
      <c r="G101" s="65">
        <v>5369.7884057401143</v>
      </c>
      <c r="H101" s="36">
        <v>23211.953249421014</v>
      </c>
      <c r="I101" s="36">
        <v>2076.9657351747082</v>
      </c>
      <c r="J101" s="36">
        <v>1173.8564270518814</v>
      </c>
      <c r="K101" s="36">
        <v>959.81243601891106</v>
      </c>
      <c r="L101" s="36">
        <v>4747.4981773541585</v>
      </c>
      <c r="M101" s="36">
        <v>3908.415440413155</v>
      </c>
      <c r="N101" s="36">
        <v>973.91019691478732</v>
      </c>
      <c r="O101" s="36">
        <v>7940.7824805381661</v>
      </c>
      <c r="P101" s="36">
        <v>7973.1521358988421</v>
      </c>
      <c r="Q101" s="36">
        <v>1235.9885495752374</v>
      </c>
      <c r="R101" s="36">
        <v>9648.2160075102656</v>
      </c>
      <c r="S101" s="36">
        <v>10648.970375684181</v>
      </c>
      <c r="T101" s="36">
        <v>7033.4909656758691</v>
      </c>
      <c r="U101" s="36">
        <v>15821.987743456142</v>
      </c>
      <c r="V101" s="36">
        <v>4156.8358446032589</v>
      </c>
      <c r="W101" s="36">
        <v>6206.4016027416137</v>
      </c>
      <c r="X101" s="36">
        <v>14052.044694839864</v>
      </c>
      <c r="Y101" s="36">
        <v>27785.553755453639</v>
      </c>
      <c r="Z101" s="36">
        <v>1918.9988228287252</v>
      </c>
      <c r="AA101" s="36">
        <v>3288.2507907919507</v>
      </c>
      <c r="AB101" s="36">
        <v>1729.5428164552741</v>
      </c>
      <c r="AC101" s="37">
        <v>5683.2693632876517</v>
      </c>
      <c r="AD101" s="35">
        <v>64822.549832239973</v>
      </c>
      <c r="AE101" s="36">
        <v>5017.3313897355738</v>
      </c>
      <c r="AF101" s="36">
        <v>3221.525487203322</v>
      </c>
      <c r="AG101" s="36">
        <v>12810.972435187356</v>
      </c>
      <c r="AH101" s="37">
        <v>294.99046986119811</v>
      </c>
      <c r="AI101" s="36">
        <v>17682.992238710587</v>
      </c>
      <c r="AJ101" s="36">
        <v>10723.508097256243</v>
      </c>
      <c r="AK101" s="37">
        <v>18521.355873963861</v>
      </c>
      <c r="AL101" s="36">
        <v>9771.0682060299314</v>
      </c>
      <c r="AM101" s="36">
        <v>41318.307428542204</v>
      </c>
      <c r="AN101" s="37">
        <v>34376.395015211114</v>
      </c>
      <c r="AO101" s="36">
        <v>74093.025482004639</v>
      </c>
      <c r="AP101" s="36">
        <v>1009.165471631246</v>
      </c>
      <c r="AQ101" s="36">
        <v>83.92583373189332</v>
      </c>
      <c r="AR101" s="36">
        <v>21860.807882025783</v>
      </c>
      <c r="AS101" s="37">
        <v>3639.0448093501059</v>
      </c>
      <c r="AT101" s="36">
        <v>4541.293151712106</v>
      </c>
      <c r="AU101" s="37">
        <v>4558.0240320000767</v>
      </c>
      <c r="AV101" s="36">
        <v>3435.1492281991459</v>
      </c>
      <c r="AW101" s="36">
        <v>338.84406355804293</v>
      </c>
      <c r="AX101" s="36">
        <v>1485.4676689214321</v>
      </c>
      <c r="AY101" s="36">
        <v>25730.717522841074</v>
      </c>
      <c r="AZ101" s="36">
        <v>5814.2487225372424</v>
      </c>
      <c r="BA101" s="37">
        <v>2758.5178103344342</v>
      </c>
      <c r="BB101" s="36">
        <v>156571.53016182248</v>
      </c>
      <c r="BC101" s="36">
        <v>16047.463283158231</v>
      </c>
      <c r="BD101" s="37">
        <v>1258.4084155640548</v>
      </c>
      <c r="BE101" s="65">
        <v>84448.493819625277</v>
      </c>
      <c r="BF101" s="36">
        <v>5077.746053983843</v>
      </c>
      <c r="BG101" s="36">
        <v>12356.386929121833</v>
      </c>
      <c r="BH101" s="36">
        <v>8000.213116167939</v>
      </c>
      <c r="BI101" s="36">
        <v>2630.2662582745234</v>
      </c>
      <c r="BJ101" s="36">
        <v>5253.9298473866866</v>
      </c>
      <c r="BK101" s="36">
        <v>2485.3096782940161</v>
      </c>
      <c r="BL101" s="37">
        <v>214.91737654838514</v>
      </c>
      <c r="BM101" s="36">
        <v>10585.217527637744</v>
      </c>
      <c r="BN101" s="36">
        <v>1156.3211254854707</v>
      </c>
      <c r="BO101" s="36">
        <v>700.24932378381391</v>
      </c>
      <c r="BP101" s="36">
        <v>732.00412651961608</v>
      </c>
      <c r="BQ101" s="36">
        <v>4164.1323881704238</v>
      </c>
      <c r="BR101" s="36">
        <v>7694.0895370153803</v>
      </c>
      <c r="BS101" s="73">
        <v>45284.36267779742</v>
      </c>
      <c r="BT101" s="73">
        <v>12334.774378174956</v>
      </c>
      <c r="BU101" s="36">
        <v>41257.271178525931</v>
      </c>
      <c r="BV101" s="36">
        <v>1698.2752266585653</v>
      </c>
      <c r="BW101" s="37">
        <v>299.71504253436575</v>
      </c>
      <c r="BX101" s="36">
        <v>1560.2129232404789</v>
      </c>
      <c r="BY101" s="36">
        <v>2099.6663121648403</v>
      </c>
      <c r="BZ101" s="36">
        <v>91703.137556362592</v>
      </c>
      <c r="CA101" s="36">
        <v>1889.545213283162</v>
      </c>
      <c r="CB101" s="131">
        <v>2923.9994553822503</v>
      </c>
      <c r="CC101" s="36">
        <v>254.89623817051333</v>
      </c>
      <c r="CD101" s="132">
        <v>1920.4702966794475</v>
      </c>
      <c r="CE101" s="36">
        <v>0</v>
      </c>
      <c r="CF101" s="36">
        <v>0</v>
      </c>
      <c r="CG101" s="37">
        <v>0</v>
      </c>
      <c r="CH101" s="78"/>
      <c r="CI101" s="56"/>
    </row>
    <row r="102" spans="1:98" x14ac:dyDescent="0.2">
      <c r="A102" s="59" t="s">
        <v>94</v>
      </c>
      <c r="B102" s="178" t="s">
        <v>214</v>
      </c>
      <c r="C102" s="158">
        <f t="shared" si="27"/>
        <v>-1318901.9999999998</v>
      </c>
      <c r="D102" s="35">
        <v>-547188.58422675577</v>
      </c>
      <c r="E102" s="36">
        <v>-10598.86717248668</v>
      </c>
      <c r="F102" s="36">
        <v>-41.864481270672655</v>
      </c>
      <c r="G102" s="65">
        <v>-5609.5149263833191</v>
      </c>
      <c r="H102" s="36">
        <v>-108145.59761908524</v>
      </c>
      <c r="I102" s="36">
        <v>-2243.7559034743826</v>
      </c>
      <c r="J102" s="36">
        <v>-2526.9105626300138</v>
      </c>
      <c r="K102" s="36">
        <v>-6424.6746280935668</v>
      </c>
      <c r="L102" s="36">
        <v>-3468.3658341091768</v>
      </c>
      <c r="M102" s="36">
        <v>-1589.5904936362251</v>
      </c>
      <c r="N102" s="36">
        <v>-1747.8053294854926</v>
      </c>
      <c r="O102" s="36">
        <v>-703.00452506784063</v>
      </c>
      <c r="P102" s="36">
        <v>-5040.5210875794501</v>
      </c>
      <c r="Q102" s="36">
        <v>-2184.9066649919764</v>
      </c>
      <c r="R102" s="36">
        <v>-11566.987402365825</v>
      </c>
      <c r="S102" s="36">
        <v>-13506.554862090399</v>
      </c>
      <c r="T102" s="36">
        <v>-104034.07038887101</v>
      </c>
      <c r="U102" s="36">
        <v>-25903.315915941883</v>
      </c>
      <c r="V102" s="36">
        <v>-2847.5619361667968</v>
      </c>
      <c r="W102" s="36">
        <v>-10984.661933476676</v>
      </c>
      <c r="X102" s="36">
        <v>-18987.734587375558</v>
      </c>
      <c r="Y102" s="36">
        <v>-95222.889546767634</v>
      </c>
      <c r="Z102" s="36">
        <v>-2572.0618113379137</v>
      </c>
      <c r="AA102" s="36">
        <v>-5358.2695269374926</v>
      </c>
      <c r="AB102" s="36">
        <v>-2291.8585098050421</v>
      </c>
      <c r="AC102" s="37">
        <v>-6894.3279803146697</v>
      </c>
      <c r="AD102" s="35">
        <v>-8507.7083097009563</v>
      </c>
      <c r="AE102" s="36">
        <v>-122.03676950121293</v>
      </c>
      <c r="AF102" s="36">
        <v>-71.845986580000812</v>
      </c>
      <c r="AG102" s="36">
        <v>-7570.1335710993471</v>
      </c>
      <c r="AH102" s="37">
        <v>-82.9684943434617</v>
      </c>
      <c r="AI102" s="36">
        <v>-5112.0264100241347</v>
      </c>
      <c r="AJ102" s="36">
        <v>-3394.4831018393734</v>
      </c>
      <c r="AK102" s="37">
        <v>-7808.8104027013487</v>
      </c>
      <c r="AL102" s="36">
        <v>-3790.1317926962765</v>
      </c>
      <c r="AM102" s="36">
        <v>-27407.298897110195</v>
      </c>
      <c r="AN102" s="37">
        <v>-27686.971089014627</v>
      </c>
      <c r="AO102" s="36">
        <v>-99922.494516977822</v>
      </c>
      <c r="AP102" s="36">
        <v>-187.02736869195343</v>
      </c>
      <c r="AQ102" s="36">
        <v>-187.61920300530073</v>
      </c>
      <c r="AR102" s="36">
        <v>-10958.248098620172</v>
      </c>
      <c r="AS102" s="37">
        <v>-311.63351340005312</v>
      </c>
      <c r="AT102" s="36">
        <v>-9191.0741937664352</v>
      </c>
      <c r="AU102" s="37">
        <v>-9872.7698212202959</v>
      </c>
      <c r="AV102" s="36">
        <v>-2277.084428715018</v>
      </c>
      <c r="AW102" s="36">
        <v>-1362.7825403809277</v>
      </c>
      <c r="AX102" s="36">
        <v>-216.39944281356668</v>
      </c>
      <c r="AY102" s="36">
        <v>-802.32911152274892</v>
      </c>
      <c r="AZ102" s="36">
        <v>-7342.4691841049671</v>
      </c>
      <c r="BA102" s="37">
        <v>-1913.3284032364161</v>
      </c>
      <c r="BB102" s="36">
        <v>-253.21484017764215</v>
      </c>
      <c r="BC102" s="36">
        <v>-137.65716631368434</v>
      </c>
      <c r="BD102" s="37">
        <v>-374.01636863728726</v>
      </c>
      <c r="BE102" s="65">
        <v>-8662.9638480662343</v>
      </c>
      <c r="BF102" s="36">
        <v>-1291.1904679509105</v>
      </c>
      <c r="BG102" s="36">
        <v>-3336.1596743534274</v>
      </c>
      <c r="BH102" s="36">
        <v>-2980.9397844055447</v>
      </c>
      <c r="BI102" s="36">
        <v>-640.19222778143944</v>
      </c>
      <c r="BJ102" s="36">
        <v>-2241.4872830508466</v>
      </c>
      <c r="BK102" s="36">
        <v>-1215.5228358662532</v>
      </c>
      <c r="BL102" s="37">
        <v>-77.710531170543035</v>
      </c>
      <c r="BM102" s="36">
        <v>-2485.6467051662312</v>
      </c>
      <c r="BN102" s="36">
        <v>-1258.3773774325077</v>
      </c>
      <c r="BO102" s="36">
        <v>-2170.0066514001537</v>
      </c>
      <c r="BP102" s="36">
        <v>-478.58809085223066</v>
      </c>
      <c r="BQ102" s="36">
        <v>-3313.3806910524581</v>
      </c>
      <c r="BR102" s="36">
        <v>-6115.2916521973448</v>
      </c>
      <c r="BS102" s="73">
        <v>-29.27291483762836</v>
      </c>
      <c r="BT102" s="73">
        <v>-5211.2449481255835</v>
      </c>
      <c r="BU102" s="36">
        <v>-28624.007368144696</v>
      </c>
      <c r="BV102" s="36">
        <v>-40.486615669522401</v>
      </c>
      <c r="BW102" s="37">
        <v>-1257.9621533581646</v>
      </c>
      <c r="BX102" s="36">
        <v>-95.153478511298587</v>
      </c>
      <c r="BY102" s="36">
        <v>-4.739468828099076</v>
      </c>
      <c r="BZ102" s="36">
        <v>-8540.9644780134768</v>
      </c>
      <c r="CA102" s="36">
        <v>-2451.3942783124644</v>
      </c>
      <c r="CB102" s="131">
        <v>-353.16884394681398</v>
      </c>
      <c r="CC102" s="36">
        <v>-169.96426113765102</v>
      </c>
      <c r="CD102" s="132">
        <v>-1307.362487672588</v>
      </c>
      <c r="CE102" s="36">
        <v>0</v>
      </c>
      <c r="CF102" s="36">
        <v>0</v>
      </c>
      <c r="CG102" s="37">
        <v>0</v>
      </c>
      <c r="CH102" s="78"/>
      <c r="CI102" s="56"/>
    </row>
    <row r="103" spans="1:98" x14ac:dyDescent="0.2">
      <c r="A103" s="59" t="s">
        <v>95</v>
      </c>
      <c r="B103" s="178" t="s">
        <v>215</v>
      </c>
      <c r="C103" s="158">
        <f t="shared" si="27"/>
        <v>43804371.999999993</v>
      </c>
      <c r="D103" s="35">
        <v>886504.19490740588</v>
      </c>
      <c r="E103" s="36">
        <v>407824.97503157839</v>
      </c>
      <c r="F103" s="36">
        <v>1485.6468576927675</v>
      </c>
      <c r="G103" s="65">
        <v>69147.306095110413</v>
      </c>
      <c r="H103" s="36">
        <v>710212.68379605131</v>
      </c>
      <c r="I103" s="36">
        <v>66238.348055072129</v>
      </c>
      <c r="J103" s="36">
        <v>51540.953567660938</v>
      </c>
      <c r="K103" s="36">
        <v>51066.575865084589</v>
      </c>
      <c r="L103" s="36">
        <v>219818.31142731811</v>
      </c>
      <c r="M103" s="36">
        <v>136653.04836293499</v>
      </c>
      <c r="N103" s="36">
        <v>27935.637063093127</v>
      </c>
      <c r="O103" s="36">
        <v>147326.59774139474</v>
      </c>
      <c r="P103" s="36">
        <v>254163.00618746749</v>
      </c>
      <c r="Q103" s="36">
        <v>39193.03527252713</v>
      </c>
      <c r="R103" s="36">
        <v>568334.58619636332</v>
      </c>
      <c r="S103" s="36">
        <v>250595.49985684882</v>
      </c>
      <c r="T103" s="36">
        <v>279894.09445853939</v>
      </c>
      <c r="U103" s="36">
        <v>1004086.8183818451</v>
      </c>
      <c r="V103" s="36">
        <v>300684.98190790054</v>
      </c>
      <c r="W103" s="36">
        <v>296898.83573745872</v>
      </c>
      <c r="X103" s="36">
        <v>519539.31126750587</v>
      </c>
      <c r="Y103" s="36">
        <v>2267867.5743251806</v>
      </c>
      <c r="Z103" s="36">
        <v>48186.065265478566</v>
      </c>
      <c r="AA103" s="36">
        <v>40136.260948447831</v>
      </c>
      <c r="AB103" s="36">
        <v>140343.32205235391</v>
      </c>
      <c r="AC103" s="37">
        <v>294082.97918587748</v>
      </c>
      <c r="AD103" s="35">
        <v>2101740.7087082588</v>
      </c>
      <c r="AE103" s="36">
        <v>97607.930538848494</v>
      </c>
      <c r="AF103" s="36">
        <v>58870.020976368884</v>
      </c>
      <c r="AG103" s="36">
        <v>186688.33532440901</v>
      </c>
      <c r="AH103" s="37">
        <v>4800.8496778278295</v>
      </c>
      <c r="AI103" s="36">
        <v>1961333.0031818366</v>
      </c>
      <c r="AJ103" s="36">
        <v>512658.41511022788</v>
      </c>
      <c r="AK103" s="37">
        <v>2432813.8558536484</v>
      </c>
      <c r="AL103" s="36">
        <v>386686.15663756308</v>
      </c>
      <c r="AM103" s="36">
        <v>2085466.3692088439</v>
      </c>
      <c r="AN103" s="37">
        <v>1652936.0950318608</v>
      </c>
      <c r="AO103" s="36">
        <v>1912010.7875846061</v>
      </c>
      <c r="AP103" s="36">
        <v>11868.308521349985</v>
      </c>
      <c r="AQ103" s="36">
        <v>2952.4207699660928</v>
      </c>
      <c r="AR103" s="36">
        <v>994250.73544430418</v>
      </c>
      <c r="AS103" s="37">
        <v>78226.591397279364</v>
      </c>
      <c r="AT103" s="36">
        <v>191316.65682108959</v>
      </c>
      <c r="AU103" s="37">
        <v>285937.32243565295</v>
      </c>
      <c r="AV103" s="36">
        <v>151456.73484467296</v>
      </c>
      <c r="AW103" s="36">
        <v>84366.024270531663</v>
      </c>
      <c r="AX103" s="36">
        <v>67375.955027536169</v>
      </c>
      <c r="AY103" s="36">
        <v>736943.76387417701</v>
      </c>
      <c r="AZ103" s="36">
        <v>834786.0475813878</v>
      </c>
      <c r="BA103" s="37">
        <v>370710.67710048088</v>
      </c>
      <c r="BB103" s="36">
        <v>756818.635318571</v>
      </c>
      <c r="BC103" s="36">
        <v>319580.22901120444</v>
      </c>
      <c r="BD103" s="37">
        <v>243526.59074901286</v>
      </c>
      <c r="BE103" s="65">
        <v>8370280.3108094707</v>
      </c>
      <c r="BF103" s="36">
        <v>562086.29821034207</v>
      </c>
      <c r="BG103" s="36">
        <v>603077.21860784246</v>
      </c>
      <c r="BH103" s="36">
        <v>522056.09189415327</v>
      </c>
      <c r="BI103" s="36">
        <v>146192.92234198301</v>
      </c>
      <c r="BJ103" s="36">
        <v>372234.96692553046</v>
      </c>
      <c r="BK103" s="36">
        <v>201209.5938529163</v>
      </c>
      <c r="BL103" s="37">
        <v>30219.821896117606</v>
      </c>
      <c r="BM103" s="36">
        <v>310415.35994596395</v>
      </c>
      <c r="BN103" s="36">
        <v>5729.973791332126</v>
      </c>
      <c r="BO103" s="36">
        <v>68643.232196377881</v>
      </c>
      <c r="BP103" s="36">
        <v>2437.2981854589857</v>
      </c>
      <c r="BQ103" s="36">
        <v>84489.005774876467</v>
      </c>
      <c r="BR103" s="36">
        <v>626896.97598242492</v>
      </c>
      <c r="BS103" s="73">
        <v>1702288.9008537333</v>
      </c>
      <c r="BT103" s="73">
        <v>406082.08921220718</v>
      </c>
      <c r="BU103" s="36">
        <v>703779.00503808085</v>
      </c>
      <c r="BV103" s="36">
        <v>39572.501786867804</v>
      </c>
      <c r="BW103" s="37">
        <v>86479.503200724634</v>
      </c>
      <c r="BX103" s="36">
        <v>64435.00833426202</v>
      </c>
      <c r="BY103" s="36">
        <v>71879.804381491384</v>
      </c>
      <c r="BZ103" s="36">
        <v>813872.26276615565</v>
      </c>
      <c r="CA103" s="36">
        <v>46917.529780159493</v>
      </c>
      <c r="CB103" s="131">
        <v>23081.861631704403</v>
      </c>
      <c r="CC103" s="36">
        <v>38317.318299849176</v>
      </c>
      <c r="CD103" s="132">
        <v>298207.27348425909</v>
      </c>
      <c r="CE103" s="36">
        <v>0</v>
      </c>
      <c r="CF103" s="36">
        <v>0</v>
      </c>
      <c r="CG103" s="37">
        <v>0</v>
      </c>
      <c r="CH103" s="78"/>
      <c r="CI103" s="56"/>
    </row>
    <row r="104" spans="1:98" x14ac:dyDescent="0.2">
      <c r="A104" s="59" t="s">
        <v>99</v>
      </c>
      <c r="B104" s="178" t="s">
        <v>216</v>
      </c>
      <c r="C104" s="158">
        <f t="shared" si="27"/>
        <v>18679584</v>
      </c>
      <c r="D104" s="35">
        <v>409885.38181895064</v>
      </c>
      <c r="E104" s="36">
        <v>89400.157740513561</v>
      </c>
      <c r="F104" s="36">
        <v>1430.5583673979181</v>
      </c>
      <c r="G104" s="65">
        <v>48250.366578832996</v>
      </c>
      <c r="H104" s="36">
        <v>372616.28860843525</v>
      </c>
      <c r="I104" s="36">
        <v>26373.413143291855</v>
      </c>
      <c r="J104" s="36">
        <v>19870.871987028389</v>
      </c>
      <c r="K104" s="36">
        <v>19296.398062603228</v>
      </c>
      <c r="L104" s="36">
        <v>72612.415990458627</v>
      </c>
      <c r="M104" s="36">
        <v>165099.23329080967</v>
      </c>
      <c r="N104" s="36">
        <v>20996.899492925888</v>
      </c>
      <c r="O104" s="36">
        <v>195922.76407338263</v>
      </c>
      <c r="P104" s="36">
        <v>249549.61300404172</v>
      </c>
      <c r="Q104" s="36">
        <v>36289.169341892622</v>
      </c>
      <c r="R104" s="36">
        <v>245616.70136964481</v>
      </c>
      <c r="S104" s="36">
        <v>162377.28710355854</v>
      </c>
      <c r="T104" s="36">
        <v>255724.03183286928</v>
      </c>
      <c r="U104" s="36">
        <v>288463.60920166172</v>
      </c>
      <c r="V104" s="36">
        <v>177560.70527618038</v>
      </c>
      <c r="W104" s="36">
        <v>209459.54117352128</v>
      </c>
      <c r="X104" s="36">
        <v>313954.21729921934</v>
      </c>
      <c r="Y104" s="36">
        <v>981019.61139141652</v>
      </c>
      <c r="Z104" s="36">
        <v>32323.866412956613</v>
      </c>
      <c r="AA104" s="36">
        <v>61012.821668647128</v>
      </c>
      <c r="AB104" s="36">
        <v>31057.361869736556</v>
      </c>
      <c r="AC104" s="37">
        <v>96002.245401879394</v>
      </c>
      <c r="AD104" s="35">
        <v>1810214.7574727957</v>
      </c>
      <c r="AE104" s="36">
        <v>187422.27409234855</v>
      </c>
      <c r="AF104" s="36">
        <v>114115.67112287699</v>
      </c>
      <c r="AG104" s="36">
        <v>112704.3891626581</v>
      </c>
      <c r="AH104" s="37">
        <v>2051.0587103345779</v>
      </c>
      <c r="AI104" s="36">
        <v>158993.51957500057</v>
      </c>
      <c r="AJ104" s="36">
        <v>107839.11988944819</v>
      </c>
      <c r="AK104" s="37">
        <v>193754.41462393661</v>
      </c>
      <c r="AL104" s="36">
        <v>75323.30103880637</v>
      </c>
      <c r="AM104" s="36">
        <v>522989.30152177485</v>
      </c>
      <c r="AN104" s="37">
        <v>457859.5949625647</v>
      </c>
      <c r="AO104" s="36">
        <v>793778.33821251534</v>
      </c>
      <c r="AP104" s="36">
        <v>11029.619515009836</v>
      </c>
      <c r="AQ104" s="36">
        <v>7377.9142506552362</v>
      </c>
      <c r="AR104" s="36">
        <v>672361.15351725742</v>
      </c>
      <c r="AS104" s="37">
        <v>59673.944630690123</v>
      </c>
      <c r="AT104" s="36">
        <v>69456.697093698196</v>
      </c>
      <c r="AU104" s="37">
        <v>93726.802027577738</v>
      </c>
      <c r="AV104" s="36">
        <v>59947.523670874099</v>
      </c>
      <c r="AW104" s="36">
        <v>44188.841822823561</v>
      </c>
      <c r="AX104" s="36">
        <v>40233.124299331117</v>
      </c>
      <c r="AY104" s="36">
        <v>619777.3361064801</v>
      </c>
      <c r="AZ104" s="36">
        <v>179306.22060062538</v>
      </c>
      <c r="BA104" s="37">
        <v>106258.77648258366</v>
      </c>
      <c r="BB104" s="36">
        <v>268606.24315644929</v>
      </c>
      <c r="BC104" s="36">
        <v>42976.495845207981</v>
      </c>
      <c r="BD104" s="37">
        <v>38695.652189637563</v>
      </c>
      <c r="BE104" s="65">
        <v>3904084.6392079964</v>
      </c>
      <c r="BF104" s="36">
        <v>59806.67286879474</v>
      </c>
      <c r="BG104" s="36">
        <v>96358.653931325462</v>
      </c>
      <c r="BH104" s="36">
        <v>96241.195075854266</v>
      </c>
      <c r="BI104" s="36">
        <v>112280.55283336117</v>
      </c>
      <c r="BJ104" s="36">
        <v>74839.120077421758</v>
      </c>
      <c r="BK104" s="36">
        <v>50998.950018182302</v>
      </c>
      <c r="BL104" s="37">
        <v>4364.0661376321505</v>
      </c>
      <c r="BM104" s="36">
        <v>116469.98943055654</v>
      </c>
      <c r="BN104" s="36">
        <v>13639.003496839679</v>
      </c>
      <c r="BO104" s="36">
        <v>11610.034004838093</v>
      </c>
      <c r="BP104" s="36">
        <v>9103.2699088743902</v>
      </c>
      <c r="BQ104" s="36">
        <v>34714.375503899078</v>
      </c>
      <c r="BR104" s="36">
        <v>70300.343663900872</v>
      </c>
      <c r="BS104" s="73">
        <v>1691310.5742771884</v>
      </c>
      <c r="BT104" s="73">
        <v>284915.16671574663</v>
      </c>
      <c r="BU104" s="36">
        <v>348243.40382935345</v>
      </c>
      <c r="BV104" s="36">
        <v>28250.890324707667</v>
      </c>
      <c r="BW104" s="37">
        <v>7112.5184865731781</v>
      </c>
      <c r="BX104" s="36">
        <v>33076.824731340537</v>
      </c>
      <c r="BY104" s="36">
        <v>68271.303507496676</v>
      </c>
      <c r="BZ104" s="36">
        <v>44190.311778867246</v>
      </c>
      <c r="CA104" s="36">
        <v>33356.379296780142</v>
      </c>
      <c r="CB104" s="131">
        <v>25548.824696216911</v>
      </c>
      <c r="CC104" s="36">
        <v>6868.0548306651417</v>
      </c>
      <c r="CD104" s="132">
        <v>20801.26426976869</v>
      </c>
      <c r="CE104" s="36">
        <v>0</v>
      </c>
      <c r="CF104" s="36">
        <v>0</v>
      </c>
      <c r="CG104" s="37">
        <v>0</v>
      </c>
      <c r="CH104" s="78"/>
      <c r="CI104" s="56"/>
    </row>
    <row r="105" spans="1:98" x14ac:dyDescent="0.2">
      <c r="A105" s="59" t="s">
        <v>96</v>
      </c>
      <c r="B105" s="178" t="s">
        <v>217</v>
      </c>
      <c r="C105" s="158">
        <f t="shared" si="27"/>
        <v>25124787.999999989</v>
      </c>
      <c r="D105" s="35">
        <v>476618.81308845524</v>
      </c>
      <c r="E105" s="36">
        <v>318424.81729106483</v>
      </c>
      <c r="F105" s="36">
        <v>55.088490294849407</v>
      </c>
      <c r="G105" s="65">
        <v>20896.939516277416</v>
      </c>
      <c r="H105" s="36">
        <v>337596.39518761612</v>
      </c>
      <c r="I105" s="36">
        <v>39864.934911780278</v>
      </c>
      <c r="J105" s="36">
        <v>31670.081580632548</v>
      </c>
      <c r="K105" s="36">
        <v>31770.177802481361</v>
      </c>
      <c r="L105" s="36">
        <v>147205.89543685949</v>
      </c>
      <c r="M105" s="36">
        <v>-28446.184927874681</v>
      </c>
      <c r="N105" s="36">
        <v>6938.737570167239</v>
      </c>
      <c r="O105" s="36">
        <v>-48596.166331987886</v>
      </c>
      <c r="P105" s="36">
        <v>4613.3931834257673</v>
      </c>
      <c r="Q105" s="36">
        <v>2903.8659306345071</v>
      </c>
      <c r="R105" s="36">
        <v>322717.88482671848</v>
      </c>
      <c r="S105" s="36">
        <v>88218.212753290281</v>
      </c>
      <c r="T105" s="36">
        <v>24170.062625670107</v>
      </c>
      <c r="U105" s="36">
        <v>715623.20918018348</v>
      </c>
      <c r="V105" s="36">
        <v>123124.27663172016</v>
      </c>
      <c r="W105" s="36">
        <v>87439.294563937437</v>
      </c>
      <c r="X105" s="36">
        <v>205585.09396828653</v>
      </c>
      <c r="Y105" s="36">
        <v>1286847.9629337641</v>
      </c>
      <c r="Z105" s="36">
        <v>15862.198852521953</v>
      </c>
      <c r="AA105" s="36">
        <v>-20876.560720199297</v>
      </c>
      <c r="AB105" s="36">
        <v>109285.96018261735</v>
      </c>
      <c r="AC105" s="37">
        <v>198080.73378399809</v>
      </c>
      <c r="AD105" s="35">
        <v>291525.95123546314</v>
      </c>
      <c r="AE105" s="36">
        <v>-89814.343553500061</v>
      </c>
      <c r="AF105" s="36">
        <v>-55245.650146508102</v>
      </c>
      <c r="AG105" s="36">
        <v>73983.946161750908</v>
      </c>
      <c r="AH105" s="37">
        <v>2749.7909674932516</v>
      </c>
      <c r="AI105" s="36">
        <v>1802339.4836068361</v>
      </c>
      <c r="AJ105" s="36">
        <v>404819.29522077972</v>
      </c>
      <c r="AK105" s="37">
        <v>2239059.4412297118</v>
      </c>
      <c r="AL105" s="36">
        <v>311362.85559875669</v>
      </c>
      <c r="AM105" s="36">
        <v>1562477.0676870691</v>
      </c>
      <c r="AN105" s="37">
        <v>1195076.500069296</v>
      </c>
      <c r="AO105" s="36">
        <v>1118232.4493720909</v>
      </c>
      <c r="AP105" s="36">
        <v>838.68900634014972</v>
      </c>
      <c r="AQ105" s="36">
        <v>-4425.4934806891433</v>
      </c>
      <c r="AR105" s="36">
        <v>321889.58192704676</v>
      </c>
      <c r="AS105" s="37">
        <v>18552.646766589241</v>
      </c>
      <c r="AT105" s="36">
        <v>121859.9597273914</v>
      </c>
      <c r="AU105" s="37">
        <v>192210.52040807522</v>
      </c>
      <c r="AV105" s="36">
        <v>91509.21117379886</v>
      </c>
      <c r="AW105" s="36">
        <v>40177.182447708103</v>
      </c>
      <c r="AX105" s="36">
        <v>27142.830728205052</v>
      </c>
      <c r="AY105" s="36">
        <v>117166.42776769691</v>
      </c>
      <c r="AZ105" s="36">
        <v>655479.82698076242</v>
      </c>
      <c r="BA105" s="37">
        <v>264451.90061789722</v>
      </c>
      <c r="BB105" s="36">
        <v>488212.39216212172</v>
      </c>
      <c r="BC105" s="36">
        <v>276603.73316599644</v>
      </c>
      <c r="BD105" s="37">
        <v>204830.9385593753</v>
      </c>
      <c r="BE105" s="65">
        <v>4466195.6716014752</v>
      </c>
      <c r="BF105" s="36">
        <v>502279.6253415473</v>
      </c>
      <c r="BG105" s="36">
        <v>506718.56467651698</v>
      </c>
      <c r="BH105" s="36">
        <v>425814.89681829902</v>
      </c>
      <c r="BI105" s="36">
        <v>33912.369508621836</v>
      </c>
      <c r="BJ105" s="36">
        <v>297395.84684810869</v>
      </c>
      <c r="BK105" s="36">
        <v>150210.64383473399</v>
      </c>
      <c r="BL105" s="37">
        <v>25855.755758485455</v>
      </c>
      <c r="BM105" s="36">
        <v>193945.37051540741</v>
      </c>
      <c r="BN105" s="36">
        <v>-7909.0297055075534</v>
      </c>
      <c r="BO105" s="36">
        <v>57033.198191539792</v>
      </c>
      <c r="BP105" s="36">
        <v>-6665.971723415405</v>
      </c>
      <c r="BQ105" s="36">
        <v>49774.630270977388</v>
      </c>
      <c r="BR105" s="36">
        <v>556596.63231852406</v>
      </c>
      <c r="BS105" s="73">
        <v>10978.326576544903</v>
      </c>
      <c r="BT105" s="73">
        <v>121166.92249646055</v>
      </c>
      <c r="BU105" s="36">
        <v>355535.6012087274</v>
      </c>
      <c r="BV105" s="36">
        <v>11321.611462160137</v>
      </c>
      <c r="BW105" s="37">
        <v>79366.984714151462</v>
      </c>
      <c r="BX105" s="36">
        <v>31358.183602921483</v>
      </c>
      <c r="BY105" s="36">
        <v>3608.5008739947079</v>
      </c>
      <c r="BZ105" s="36">
        <v>769681.95098728838</v>
      </c>
      <c r="CA105" s="36">
        <v>13561.150483379351</v>
      </c>
      <c r="CB105" s="131">
        <v>-2466.9630645125071</v>
      </c>
      <c r="CC105" s="36">
        <v>31449.263469184036</v>
      </c>
      <c r="CD105" s="132">
        <v>277406.00921449042</v>
      </c>
      <c r="CE105" s="36">
        <v>0</v>
      </c>
      <c r="CF105" s="36">
        <v>0</v>
      </c>
      <c r="CG105" s="37">
        <v>0</v>
      </c>
      <c r="CH105" s="78"/>
      <c r="CI105" s="56"/>
    </row>
    <row r="106" spans="1:98" x14ac:dyDescent="0.2">
      <c r="A106" s="59" t="s">
        <v>97</v>
      </c>
      <c r="B106" s="177" t="s">
        <v>218</v>
      </c>
      <c r="C106" s="158">
        <f t="shared" si="27"/>
        <v>84654950.000000015</v>
      </c>
      <c r="D106" s="35">
        <v>942092.51188837388</v>
      </c>
      <c r="E106" s="36">
        <v>561420.6753486552</v>
      </c>
      <c r="F106" s="36">
        <v>6585.0808909625966</v>
      </c>
      <c r="G106" s="65">
        <v>181448.60152679149</v>
      </c>
      <c r="H106" s="36">
        <v>1565179.979397648</v>
      </c>
      <c r="I106" s="36">
        <v>156196.68259825668</v>
      </c>
      <c r="J106" s="36">
        <v>197137.91424993728</v>
      </c>
      <c r="K106" s="36">
        <v>168490.74563998246</v>
      </c>
      <c r="L106" s="36">
        <v>486269.01054658543</v>
      </c>
      <c r="M106" s="36">
        <v>315550.14786806761</v>
      </c>
      <c r="N106" s="36">
        <v>85849.445284774818</v>
      </c>
      <c r="O106" s="36">
        <v>251346.88542484445</v>
      </c>
      <c r="P106" s="36">
        <v>518047.98317379318</v>
      </c>
      <c r="Q106" s="36">
        <v>120690.60010632413</v>
      </c>
      <c r="R106" s="36">
        <v>1210567.2742061247</v>
      </c>
      <c r="S106" s="36">
        <v>597299.18138140743</v>
      </c>
      <c r="T106" s="36">
        <v>778242.96915304381</v>
      </c>
      <c r="U106" s="36">
        <v>2025979.0788468732</v>
      </c>
      <c r="V106" s="36">
        <v>623845.83306796383</v>
      </c>
      <c r="W106" s="36">
        <v>891555.97416630341</v>
      </c>
      <c r="X106" s="36">
        <v>1522194.0534189562</v>
      </c>
      <c r="Y106" s="36">
        <v>4346149.6028425507</v>
      </c>
      <c r="Z106" s="36">
        <v>149069.79519715579</v>
      </c>
      <c r="AA106" s="36">
        <v>259469.56121145852</v>
      </c>
      <c r="AB106" s="36">
        <v>267223.88457285723</v>
      </c>
      <c r="AC106" s="37">
        <v>654561.54788147833</v>
      </c>
      <c r="AD106" s="35">
        <v>2789430.4881379604</v>
      </c>
      <c r="AE106" s="36">
        <v>223923.32101968606</v>
      </c>
      <c r="AF106" s="36">
        <v>147559.78505437187</v>
      </c>
      <c r="AG106" s="36">
        <v>394769.27181986265</v>
      </c>
      <c r="AH106" s="37">
        <v>9230.7145928073187</v>
      </c>
      <c r="AI106" s="36">
        <v>2538529.2093844954</v>
      </c>
      <c r="AJ106" s="36">
        <v>944950.03902114602</v>
      </c>
      <c r="AK106" s="37">
        <v>3476546.1416534679</v>
      </c>
      <c r="AL106" s="36">
        <v>735742.84782076941</v>
      </c>
      <c r="AM106" s="36">
        <v>4634612.234647586</v>
      </c>
      <c r="AN106" s="37">
        <v>4167147.1230896781</v>
      </c>
      <c r="AO106" s="36">
        <v>3450945.1919953725</v>
      </c>
      <c r="AP106" s="36">
        <v>22269.919897739914</v>
      </c>
      <c r="AQ106" s="36">
        <v>23819.215809358662</v>
      </c>
      <c r="AR106" s="36">
        <v>1747938.955632796</v>
      </c>
      <c r="AS106" s="37">
        <v>320011.42393075564</v>
      </c>
      <c r="AT106" s="36">
        <v>396916.86760623864</v>
      </c>
      <c r="AU106" s="37">
        <v>883571.3462690583</v>
      </c>
      <c r="AV106" s="36">
        <v>346724.01295282377</v>
      </c>
      <c r="AW106" s="36">
        <v>101403.43132526831</v>
      </c>
      <c r="AX106" s="36">
        <v>132834.55935927242</v>
      </c>
      <c r="AY106" s="36">
        <v>1214147.1740479684</v>
      </c>
      <c r="AZ106" s="36">
        <v>1778676.549800846</v>
      </c>
      <c r="BA106" s="37">
        <v>717501.51589971175</v>
      </c>
      <c r="BB106" s="36">
        <v>1774719.5923614656</v>
      </c>
      <c r="BC106" s="36">
        <v>542409.58578413026</v>
      </c>
      <c r="BD106" s="37">
        <v>424508.46841577865</v>
      </c>
      <c r="BE106" s="65">
        <v>9153700.8948697373</v>
      </c>
      <c r="BF106" s="36">
        <v>1171587.2548266565</v>
      </c>
      <c r="BG106" s="36">
        <v>1036145.8298565892</v>
      </c>
      <c r="BH106" s="36">
        <v>956589.07786663878</v>
      </c>
      <c r="BI106" s="36">
        <v>459738.35022377223</v>
      </c>
      <c r="BJ106" s="36">
        <v>702628.27764018788</v>
      </c>
      <c r="BK106" s="36">
        <v>349099.2029010554</v>
      </c>
      <c r="BL106" s="37">
        <v>40276.32385018497</v>
      </c>
      <c r="BM106" s="36">
        <v>458771.32992135355</v>
      </c>
      <c r="BN106" s="36">
        <v>324143.87284033664</v>
      </c>
      <c r="BO106" s="36">
        <v>98552.129878830281</v>
      </c>
      <c r="BP106" s="36">
        <v>252798.76628752888</v>
      </c>
      <c r="BQ106" s="36">
        <v>289091.85506713542</v>
      </c>
      <c r="BR106" s="36">
        <v>954618.73627666524</v>
      </c>
      <c r="BS106" s="73">
        <v>6614491.1480509732</v>
      </c>
      <c r="BT106" s="73">
        <v>3200273.9870806178</v>
      </c>
      <c r="BU106" s="36">
        <v>3022487.2015581271</v>
      </c>
      <c r="BV106" s="36">
        <v>462879.47286588629</v>
      </c>
      <c r="BW106" s="37">
        <v>150867.92641436262</v>
      </c>
      <c r="BX106" s="36">
        <v>164550.76657033735</v>
      </c>
      <c r="BY106" s="36">
        <v>177226.468233236</v>
      </c>
      <c r="BZ106" s="36">
        <v>1001103.9885512321</v>
      </c>
      <c r="CA106" s="36">
        <v>127300.36766055159</v>
      </c>
      <c r="CB106" s="131">
        <v>138168.86799146576</v>
      </c>
      <c r="CC106" s="36">
        <v>68868.756160688819</v>
      </c>
      <c r="CD106" s="132">
        <v>411118.13933425845</v>
      </c>
      <c r="CE106" s="36">
        <v>44567</v>
      </c>
      <c r="CF106" s="36">
        <v>0</v>
      </c>
      <c r="CG106" s="37">
        <v>0</v>
      </c>
      <c r="CH106" s="77"/>
      <c r="CI106" s="56"/>
    </row>
    <row r="107" spans="1:98" x14ac:dyDescent="0.2">
      <c r="A107" s="59" t="s">
        <v>98</v>
      </c>
      <c r="B107" s="177" t="s">
        <v>219</v>
      </c>
      <c r="C107" s="158">
        <f t="shared" si="27"/>
        <v>201023948</v>
      </c>
      <c r="D107" s="35">
        <v>2638419</v>
      </c>
      <c r="E107" s="36">
        <v>955890</v>
      </c>
      <c r="F107" s="36">
        <v>13288</v>
      </c>
      <c r="G107" s="65">
        <v>426375</v>
      </c>
      <c r="H107" s="36">
        <v>4922811</v>
      </c>
      <c r="I107" s="36">
        <v>334919</v>
      </c>
      <c r="J107" s="36">
        <v>380170</v>
      </c>
      <c r="K107" s="36">
        <v>534836</v>
      </c>
      <c r="L107" s="36">
        <v>1254676</v>
      </c>
      <c r="M107" s="36">
        <v>1246562</v>
      </c>
      <c r="N107" s="36">
        <v>228489</v>
      </c>
      <c r="O107" s="36">
        <v>2075698</v>
      </c>
      <c r="P107" s="36">
        <v>2111994</v>
      </c>
      <c r="Q107" s="36">
        <v>260332</v>
      </c>
      <c r="R107" s="36">
        <v>3816857</v>
      </c>
      <c r="S107" s="36">
        <v>1767567</v>
      </c>
      <c r="T107" s="36">
        <v>3719244</v>
      </c>
      <c r="U107" s="36">
        <v>5660503</v>
      </c>
      <c r="V107" s="36">
        <v>3782455</v>
      </c>
      <c r="W107" s="36">
        <v>3303922</v>
      </c>
      <c r="X107" s="36">
        <v>5307547</v>
      </c>
      <c r="Y107" s="36">
        <v>28068941</v>
      </c>
      <c r="Z107" s="36">
        <v>602605</v>
      </c>
      <c r="AA107" s="36">
        <v>846555</v>
      </c>
      <c r="AB107" s="36">
        <v>590119</v>
      </c>
      <c r="AC107" s="37">
        <v>1603027</v>
      </c>
      <c r="AD107" s="35">
        <v>10501248</v>
      </c>
      <c r="AE107" s="36">
        <v>378718</v>
      </c>
      <c r="AF107" s="36">
        <v>253765</v>
      </c>
      <c r="AG107" s="36">
        <v>813044</v>
      </c>
      <c r="AH107" s="37">
        <v>16687</v>
      </c>
      <c r="AI107" s="36">
        <v>6362849</v>
      </c>
      <c r="AJ107" s="36">
        <v>3235442</v>
      </c>
      <c r="AK107" s="37">
        <v>6658993</v>
      </c>
      <c r="AL107" s="36">
        <v>1350727</v>
      </c>
      <c r="AM107" s="36">
        <v>9502106</v>
      </c>
      <c r="AN107" s="37">
        <v>8186471</v>
      </c>
      <c r="AO107" s="36">
        <v>7108466</v>
      </c>
      <c r="AP107" s="36">
        <v>52597</v>
      </c>
      <c r="AQ107" s="36">
        <v>72493</v>
      </c>
      <c r="AR107" s="36">
        <v>4094833</v>
      </c>
      <c r="AS107" s="37">
        <v>749420</v>
      </c>
      <c r="AT107" s="36">
        <v>688483</v>
      </c>
      <c r="AU107" s="37">
        <v>1503344</v>
      </c>
      <c r="AV107" s="36">
        <v>738549</v>
      </c>
      <c r="AW107" s="36">
        <v>214429</v>
      </c>
      <c r="AX107" s="36">
        <v>315183</v>
      </c>
      <c r="AY107" s="36">
        <v>2089305</v>
      </c>
      <c r="AZ107" s="36">
        <v>3408268</v>
      </c>
      <c r="BA107" s="37">
        <v>1340150</v>
      </c>
      <c r="BB107" s="36">
        <v>2889359</v>
      </c>
      <c r="BC107" s="36">
        <v>1502969</v>
      </c>
      <c r="BD107" s="37">
        <v>933511</v>
      </c>
      <c r="BE107" s="65">
        <v>12671653</v>
      </c>
      <c r="BF107" s="36">
        <v>1872443</v>
      </c>
      <c r="BG107" s="36">
        <v>2174486</v>
      </c>
      <c r="BH107" s="36">
        <v>2052192</v>
      </c>
      <c r="BI107" s="36">
        <v>700649</v>
      </c>
      <c r="BJ107" s="36">
        <v>1820033</v>
      </c>
      <c r="BK107" s="36">
        <v>759926</v>
      </c>
      <c r="BL107" s="37">
        <v>60842</v>
      </c>
      <c r="BM107" s="36">
        <v>895945</v>
      </c>
      <c r="BN107" s="36">
        <v>537650</v>
      </c>
      <c r="BO107" s="36">
        <v>198532</v>
      </c>
      <c r="BP107" s="36">
        <v>385307</v>
      </c>
      <c r="BQ107" s="36">
        <v>687214</v>
      </c>
      <c r="BR107" s="36">
        <v>2317767</v>
      </c>
      <c r="BS107" s="73">
        <v>9100252</v>
      </c>
      <c r="BT107" s="73">
        <v>4005982</v>
      </c>
      <c r="BU107" s="36">
        <v>4666429</v>
      </c>
      <c r="BV107" s="36">
        <v>622861</v>
      </c>
      <c r="BW107" s="37">
        <v>252576</v>
      </c>
      <c r="BX107" s="36">
        <v>292467</v>
      </c>
      <c r="BY107" s="36">
        <v>234730</v>
      </c>
      <c r="BZ107" s="36">
        <v>1899436</v>
      </c>
      <c r="CA107" s="36">
        <v>285219</v>
      </c>
      <c r="CB107" s="131">
        <v>268122</v>
      </c>
      <c r="CC107" s="36">
        <v>125327</v>
      </c>
      <c r="CD107" s="132">
        <v>676131</v>
      </c>
      <c r="CE107" s="36">
        <v>44567</v>
      </c>
      <c r="CF107" s="36">
        <v>0</v>
      </c>
      <c r="CG107" s="37">
        <v>0</v>
      </c>
      <c r="CH107" s="77"/>
      <c r="CI107" s="56"/>
    </row>
    <row r="108" spans="1:98" s="16" customFormat="1" ht="15" x14ac:dyDescent="0.25">
      <c r="A108" s="53"/>
      <c r="B108" s="54"/>
      <c r="C108" s="55"/>
      <c r="D108" s="27"/>
      <c r="E108" s="27"/>
      <c r="F108" s="27"/>
      <c r="G108" s="27"/>
      <c r="H108" s="27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79" t="s">
        <v>208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195" t="s">
        <v>230</v>
      </c>
      <c r="B111" s="19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98" x14ac:dyDescent="0.2">
      <c r="A113" s="191" t="s">
        <v>224</v>
      </c>
    </row>
    <row r="114" spans="1:98" x14ac:dyDescent="0.2">
      <c r="A114" s="191" t="s">
        <v>225</v>
      </c>
    </row>
    <row r="115" spans="1:98" x14ac:dyDescent="0.2">
      <c r="A115" s="191" t="s">
        <v>226</v>
      </c>
      <c r="CH115" s="16"/>
      <c r="CI115" s="16"/>
      <c r="CS115" s="4"/>
      <c r="CT115" s="4"/>
    </row>
    <row r="117" spans="1:98" x14ac:dyDescent="0.2">
      <c r="A117" s="4" t="s">
        <v>231</v>
      </c>
    </row>
    <row r="119" spans="1:98" x14ac:dyDescent="0.2">
      <c r="A119" s="195" t="s">
        <v>209</v>
      </c>
      <c r="B119" s="195"/>
    </row>
  </sheetData>
  <mergeCells count="6">
    <mergeCell ref="A1:B1"/>
    <mergeCell ref="CQ1:CR1"/>
    <mergeCell ref="A111:B111"/>
    <mergeCell ref="A119:B119"/>
    <mergeCell ref="CJ2:CL2"/>
    <mergeCell ref="CM2:C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workbookViewId="0">
      <pane xSplit="2" ySplit="3" topLeftCell="C91" activePane="bottomRight" state="frozen"/>
      <selection pane="topRight" activeCell="C1" sqref="C1"/>
      <selection pane="bottomLeft" activeCell="A4" sqref="A4"/>
      <selection pane="bottomRight" activeCell="C107" sqref="C107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72" customFormat="1" ht="50.1" customHeight="1" x14ac:dyDescent="0.2">
      <c r="A1" s="193" t="s">
        <v>229</v>
      </c>
      <c r="B1" s="193"/>
      <c r="C1" s="165"/>
      <c r="D1" s="165"/>
      <c r="E1" s="165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8"/>
      <c r="CA1" s="168"/>
      <c r="CB1" s="168"/>
      <c r="CC1" s="167"/>
      <c r="CD1" s="167"/>
      <c r="CE1" s="167"/>
      <c r="CF1" s="167"/>
      <c r="CG1" s="167"/>
      <c r="CH1" s="169"/>
      <c r="CI1" s="169"/>
      <c r="CJ1" s="170"/>
      <c r="CK1" s="170"/>
      <c r="CL1" s="170"/>
      <c r="CM1" s="170"/>
      <c r="CN1" s="170"/>
      <c r="CO1" s="170"/>
      <c r="CP1" s="170"/>
      <c r="CQ1" s="194" t="s">
        <v>207</v>
      </c>
      <c r="CR1" s="194"/>
      <c r="CS1" s="171"/>
      <c r="CT1" s="171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86" t="s">
        <v>220</v>
      </c>
      <c r="H2" s="187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196" t="s">
        <v>196</v>
      </c>
      <c r="CK2" s="197"/>
      <c r="CL2" s="198"/>
      <c r="CM2" s="196" t="s">
        <v>197</v>
      </c>
      <c r="CN2" s="197"/>
      <c r="CO2" s="198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188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64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66211505</v>
      </c>
      <c r="D4" s="113">
        <f>SUM(D5:D92)</f>
        <v>963149.54781942151</v>
      </c>
      <c r="E4" s="112">
        <f t="shared" ref="E4:BP4" si="0">SUM(E5:E92)</f>
        <v>332033.558419351</v>
      </c>
      <c r="F4" s="112">
        <f t="shared" si="0"/>
        <v>4873.5739927160203</v>
      </c>
      <c r="G4" s="189">
        <f t="shared" si="0"/>
        <v>163152.64406864677</v>
      </c>
      <c r="H4" s="112">
        <f t="shared" si="0"/>
        <v>2137141.8795065205</v>
      </c>
      <c r="I4" s="112">
        <f t="shared" si="0"/>
        <v>91256.407337476514</v>
      </c>
      <c r="J4" s="112">
        <f t="shared" si="0"/>
        <v>90271.465945661825</v>
      </c>
      <c r="K4" s="112">
        <f t="shared" si="0"/>
        <v>118748.27898037773</v>
      </c>
      <c r="L4" s="112">
        <f t="shared" si="0"/>
        <v>520299.44104430825</v>
      </c>
      <c r="M4" s="112">
        <f t="shared" si="0"/>
        <v>556259.75997054053</v>
      </c>
      <c r="N4" s="112">
        <f t="shared" si="0"/>
        <v>77507.711499112149</v>
      </c>
      <c r="O4" s="112">
        <f t="shared" si="0"/>
        <v>408264.28475895117</v>
      </c>
      <c r="P4" s="112">
        <f t="shared" si="0"/>
        <v>619820.58532993088</v>
      </c>
      <c r="Q4" s="112">
        <f t="shared" si="0"/>
        <v>74692.626756718339</v>
      </c>
      <c r="R4" s="112">
        <f t="shared" si="0"/>
        <v>1069597.1486333043</v>
      </c>
      <c r="S4" s="112">
        <f t="shared" si="0"/>
        <v>728796.97938963759</v>
      </c>
      <c r="T4" s="112">
        <f t="shared" si="0"/>
        <v>1330316.89936977</v>
      </c>
      <c r="U4" s="112">
        <f t="shared" si="0"/>
        <v>1711771.8869297132</v>
      </c>
      <c r="V4" s="112">
        <f t="shared" si="0"/>
        <v>1004697.5169830011</v>
      </c>
      <c r="W4" s="112">
        <f t="shared" si="0"/>
        <v>849768.55127874762</v>
      </c>
      <c r="X4" s="112">
        <f t="shared" si="0"/>
        <v>1565683.852300995</v>
      </c>
      <c r="Y4" s="112">
        <f t="shared" si="0"/>
        <v>6982940.3643226027</v>
      </c>
      <c r="Z4" s="112">
        <f t="shared" si="0"/>
        <v>170352.54358064095</v>
      </c>
      <c r="AA4" s="112">
        <f t="shared" si="0"/>
        <v>257571.01837541643</v>
      </c>
      <c r="AB4" s="112">
        <f t="shared" si="0"/>
        <v>170063.30926247002</v>
      </c>
      <c r="AC4" s="112">
        <f t="shared" si="0"/>
        <v>565250.83826008847</v>
      </c>
      <c r="AD4" s="113">
        <f t="shared" si="0"/>
        <v>5332613.8501198087</v>
      </c>
      <c r="AE4" s="112">
        <f t="shared" si="0"/>
        <v>128470.79239079812</v>
      </c>
      <c r="AF4" s="112">
        <f t="shared" si="0"/>
        <v>87033.174897003701</v>
      </c>
      <c r="AG4" s="112">
        <f t="shared" si="0"/>
        <v>261230.03725286422</v>
      </c>
      <c r="AH4" s="114">
        <f t="shared" si="0"/>
        <v>5275.0036531218839</v>
      </c>
      <c r="AI4" s="112">
        <f t="shared" si="0"/>
        <v>3226868.2850400149</v>
      </c>
      <c r="AJ4" s="112">
        <f t="shared" si="0"/>
        <v>1842927.4928135097</v>
      </c>
      <c r="AK4" s="112">
        <f t="shared" si="0"/>
        <v>2359932.6234581964</v>
      </c>
      <c r="AL4" s="113">
        <f t="shared" si="0"/>
        <v>389470.1970069019</v>
      </c>
      <c r="AM4" s="112">
        <f t="shared" si="0"/>
        <v>3333914.9129506266</v>
      </c>
      <c r="AN4" s="114">
        <f t="shared" si="0"/>
        <v>2808425.7957483525</v>
      </c>
      <c r="AO4" s="112">
        <f t="shared" si="0"/>
        <v>2557011.1930240826</v>
      </c>
      <c r="AP4" s="112">
        <f t="shared" si="0"/>
        <v>24034.753471946606</v>
      </c>
      <c r="AQ4" s="112">
        <f t="shared" si="0"/>
        <v>31004.455002856146</v>
      </c>
      <c r="AR4" s="112">
        <f t="shared" si="0"/>
        <v>2039927.5893201446</v>
      </c>
      <c r="AS4" s="112">
        <f t="shared" si="0"/>
        <v>364486.55952104664</v>
      </c>
      <c r="AT4" s="113">
        <f t="shared" si="0"/>
        <v>221824.32176318567</v>
      </c>
      <c r="AU4" s="114">
        <f t="shared" si="0"/>
        <v>425372.95850732294</v>
      </c>
      <c r="AV4" s="112">
        <f t="shared" si="0"/>
        <v>271545.47852974798</v>
      </c>
      <c r="AW4" s="112">
        <f t="shared" si="0"/>
        <v>81949.458074009861</v>
      </c>
      <c r="AX4" s="112">
        <f t="shared" si="0"/>
        <v>131628.0095399695</v>
      </c>
      <c r="AY4" s="112">
        <f t="shared" si="0"/>
        <v>722961.80671731685</v>
      </c>
      <c r="AZ4" s="112">
        <f t="shared" si="0"/>
        <v>1179060.5055123954</v>
      </c>
      <c r="BA4" s="112">
        <f t="shared" si="0"/>
        <v>466902.43625933229</v>
      </c>
      <c r="BB4" s="141">
        <f t="shared" si="0"/>
        <v>892196.42086253327</v>
      </c>
      <c r="BC4" s="142">
        <f t="shared" si="0"/>
        <v>881289.92003752443</v>
      </c>
      <c r="BD4" s="143">
        <f t="shared" si="0"/>
        <v>440086.68122024229</v>
      </c>
      <c r="BE4" s="112">
        <f t="shared" si="0"/>
        <v>2781845.9967365018</v>
      </c>
      <c r="BF4" s="113">
        <f t="shared" si="0"/>
        <v>545748.73265555035</v>
      </c>
      <c r="BG4" s="112">
        <f t="shared" si="0"/>
        <v>846466.46269640862</v>
      </c>
      <c r="BH4" s="112">
        <f t="shared" si="0"/>
        <v>829317.94587095652</v>
      </c>
      <c r="BI4" s="112">
        <f t="shared" si="0"/>
        <v>150475.33958375503</v>
      </c>
      <c r="BJ4" s="112">
        <f t="shared" si="0"/>
        <v>903574.47037252598</v>
      </c>
      <c r="BK4" s="112">
        <f t="shared" si="0"/>
        <v>274220.23930710566</v>
      </c>
      <c r="BL4" s="114">
        <f t="shared" si="0"/>
        <v>9353.7237697169076</v>
      </c>
      <c r="BM4" s="112">
        <f t="shared" si="0"/>
        <v>298088.07981281349</v>
      </c>
      <c r="BN4" s="112">
        <f t="shared" si="0"/>
        <v>168522.4778226302</v>
      </c>
      <c r="BO4" s="112">
        <f t="shared" si="0"/>
        <v>86831.305487051271</v>
      </c>
      <c r="BP4" s="112">
        <f t="shared" si="0"/>
        <v>104349.49882369504</v>
      </c>
      <c r="BQ4" s="112">
        <f t="shared" ref="BQ4:CR4" si="1">SUM(BQ5:BQ92)</f>
        <v>319309.83713995211</v>
      </c>
      <c r="BR4" s="112">
        <f t="shared" si="1"/>
        <v>1062765.2160526686</v>
      </c>
      <c r="BS4" s="115">
        <f t="shared" si="1"/>
        <v>1735818.7315417721</v>
      </c>
      <c r="BT4" s="115">
        <f t="shared" si="1"/>
        <v>577848.95436260942</v>
      </c>
      <c r="BU4" s="112">
        <f t="shared" si="1"/>
        <v>904909.90410540474</v>
      </c>
      <c r="BV4" s="112">
        <f t="shared" si="1"/>
        <v>109694.593160048</v>
      </c>
      <c r="BW4" s="112">
        <f t="shared" si="1"/>
        <v>89833.484449625714</v>
      </c>
      <c r="BX4" s="113">
        <f t="shared" si="1"/>
        <v>109750.07810049788</v>
      </c>
      <c r="BY4" s="112">
        <f t="shared" si="1"/>
        <v>40064.692484548796</v>
      </c>
      <c r="BZ4" s="112">
        <f t="shared" si="1"/>
        <v>761121.08252318995</v>
      </c>
      <c r="CA4" s="112">
        <f t="shared" si="1"/>
        <v>118105.36089026745</v>
      </c>
      <c r="CB4" s="113">
        <f t="shared" si="1"/>
        <v>95531.371114698763</v>
      </c>
      <c r="CC4" s="112">
        <f t="shared" si="1"/>
        <v>28473.567157370308</v>
      </c>
      <c r="CD4" s="112">
        <f t="shared" si="1"/>
        <v>187756.46716765899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33871689</v>
      </c>
      <c r="CK4" s="112">
        <f t="shared" si="1"/>
        <v>19036558</v>
      </c>
      <c r="CL4" s="68">
        <f t="shared" si="1"/>
        <v>924878</v>
      </c>
      <c r="CM4" s="67">
        <f t="shared" si="1"/>
        <v>12026089</v>
      </c>
      <c r="CN4" s="144">
        <f t="shared" si="1"/>
        <v>273307</v>
      </c>
      <c r="CO4" s="68">
        <f t="shared" si="1"/>
        <v>14371</v>
      </c>
      <c r="CP4" s="145">
        <f t="shared" si="1"/>
        <v>68665551</v>
      </c>
      <c r="CQ4" s="146">
        <f t="shared" si="1"/>
        <v>134812443</v>
      </c>
      <c r="CR4" s="147">
        <f t="shared" si="1"/>
        <v>201023948</v>
      </c>
      <c r="CS4" s="10"/>
      <c r="CT4" s="10"/>
    </row>
    <row r="5" spans="1:99" x14ac:dyDescent="0.2">
      <c r="A5" s="22" t="s">
        <v>1</v>
      </c>
      <c r="B5" s="94" t="s">
        <v>101</v>
      </c>
      <c r="C5" s="158">
        <f>SUM(D5:CG5)</f>
        <v>909776.00000000023</v>
      </c>
      <c r="D5" s="26">
        <v>187032.77731007343</v>
      </c>
      <c r="E5" s="27">
        <v>3827.7229897659149</v>
      </c>
      <c r="F5" s="27">
        <v>177.94549580607492</v>
      </c>
      <c r="G5" s="61">
        <v>916.63185620322065</v>
      </c>
      <c r="H5" s="27">
        <v>490802.22407742037</v>
      </c>
      <c r="I5" s="27">
        <v>405.08411507866981</v>
      </c>
      <c r="J5" s="27">
        <v>141.44940663834359</v>
      </c>
      <c r="K5" s="27">
        <v>498.69860156507536</v>
      </c>
      <c r="L5" s="27">
        <v>843.40562680090977</v>
      </c>
      <c r="M5" s="27">
        <v>262.64772200679221</v>
      </c>
      <c r="N5" s="27">
        <v>148.94380840241533</v>
      </c>
      <c r="O5" s="27">
        <v>841.24641688313682</v>
      </c>
      <c r="P5" s="27">
        <v>42614.035209521833</v>
      </c>
      <c r="Q5" s="27">
        <v>2019.6992993310478</v>
      </c>
      <c r="R5" s="27">
        <v>33968.867491140241</v>
      </c>
      <c r="S5" s="27">
        <v>426.08419795003414</v>
      </c>
      <c r="T5" s="27">
        <v>367.08052236135785</v>
      </c>
      <c r="U5" s="27">
        <v>2584.6490556285767</v>
      </c>
      <c r="V5" s="27">
        <v>528.19258049441657</v>
      </c>
      <c r="W5" s="27">
        <v>541.7073256839459</v>
      </c>
      <c r="X5" s="27">
        <v>1361.0736126264469</v>
      </c>
      <c r="Y5" s="27">
        <v>2859.8382138156867</v>
      </c>
      <c r="Z5" s="27">
        <v>65.049562137256231</v>
      </c>
      <c r="AA5" s="27">
        <v>469.82204723590604</v>
      </c>
      <c r="AB5" s="27">
        <v>703.10383199364117</v>
      </c>
      <c r="AC5" s="28">
        <v>939.04107526933933</v>
      </c>
      <c r="AD5" s="26">
        <v>3868.9556651025641</v>
      </c>
      <c r="AE5" s="27">
        <v>96.123504351844716</v>
      </c>
      <c r="AF5" s="27">
        <v>126.00503384446435</v>
      </c>
      <c r="AG5" s="27">
        <v>628.50386582295278</v>
      </c>
      <c r="AH5" s="28">
        <v>10.067348372210557</v>
      </c>
      <c r="AI5" s="27">
        <v>1037.8963058388574</v>
      </c>
      <c r="AJ5" s="27">
        <v>395.1799281613616</v>
      </c>
      <c r="AK5" s="28">
        <v>2500.4669437273119</v>
      </c>
      <c r="AL5" s="27">
        <v>400.88133985640525</v>
      </c>
      <c r="AM5" s="27">
        <v>43683.017881723492</v>
      </c>
      <c r="AN5" s="28">
        <v>33151.775959053004</v>
      </c>
      <c r="AO5" s="27">
        <v>3963.5378144644524</v>
      </c>
      <c r="AP5" s="27">
        <v>114.55580014748213</v>
      </c>
      <c r="AQ5" s="27">
        <v>2.3322424010703298</v>
      </c>
      <c r="AR5" s="27">
        <v>1611.8893488947585</v>
      </c>
      <c r="AS5" s="28">
        <v>107.27655569555151</v>
      </c>
      <c r="AT5" s="27">
        <v>1376.2719218043524</v>
      </c>
      <c r="AU5" s="28">
        <v>6572.4048702571217</v>
      </c>
      <c r="AV5" s="27">
        <v>257.98280973125185</v>
      </c>
      <c r="AW5" s="27">
        <v>259.00693376124337</v>
      </c>
      <c r="AX5" s="27">
        <v>1548.5340318724348</v>
      </c>
      <c r="AY5" s="27">
        <v>219.96922741529397</v>
      </c>
      <c r="AZ5" s="27">
        <v>942.64255268542206</v>
      </c>
      <c r="BA5" s="28">
        <v>246.10151765369983</v>
      </c>
      <c r="BB5" s="30">
        <v>453.53541041087823</v>
      </c>
      <c r="BC5" s="30">
        <v>21.840138504467394</v>
      </c>
      <c r="BD5" s="31">
        <v>184.59983635868301</v>
      </c>
      <c r="BE5" s="31">
        <v>5107.3899674316463</v>
      </c>
      <c r="BF5" s="27">
        <v>970.95605907930826</v>
      </c>
      <c r="BG5" s="27">
        <v>2154.4497370267623</v>
      </c>
      <c r="BH5" s="27">
        <v>763.79814090477498</v>
      </c>
      <c r="BI5" s="27">
        <v>575.79066147091737</v>
      </c>
      <c r="BJ5" s="27">
        <v>1283.4423255555746</v>
      </c>
      <c r="BK5" s="27">
        <v>320.82892832341042</v>
      </c>
      <c r="BL5" s="28">
        <v>27.117393091148724</v>
      </c>
      <c r="BM5" s="27">
        <v>1413.1047815681038</v>
      </c>
      <c r="BN5" s="27">
        <v>556.9901555737996</v>
      </c>
      <c r="BO5" s="27">
        <v>103.36278984609126</v>
      </c>
      <c r="BP5" s="27">
        <v>18.712949009319125</v>
      </c>
      <c r="BQ5" s="27">
        <v>2348.6570329806464</v>
      </c>
      <c r="BR5" s="27">
        <v>5615.2939946558745</v>
      </c>
      <c r="BS5" s="69">
        <v>3653.2068654333011</v>
      </c>
      <c r="BT5" s="69">
        <v>1308.8786481789612</v>
      </c>
      <c r="BU5" s="27">
        <v>1208.8619093610725</v>
      </c>
      <c r="BV5" s="27">
        <v>1752.6898226434398</v>
      </c>
      <c r="BW5" s="28">
        <v>30.01061085957306</v>
      </c>
      <c r="BX5" s="27">
        <v>14.291076723385144</v>
      </c>
      <c r="BY5" s="27">
        <v>239.79995492318895</v>
      </c>
      <c r="BZ5" s="27">
        <v>65.316441786998567</v>
      </c>
      <c r="CA5" s="27">
        <v>158.73097308152222</v>
      </c>
      <c r="CB5" s="116">
        <v>472.65786839546871</v>
      </c>
      <c r="CC5" s="27">
        <v>108.54779585951664</v>
      </c>
      <c r="CD5" s="27">
        <v>374.73687648952824</v>
      </c>
      <c r="CE5" s="116">
        <v>0</v>
      </c>
      <c r="CF5" s="117">
        <v>0</v>
      </c>
      <c r="CG5" s="28">
        <v>0</v>
      </c>
      <c r="CH5" s="11"/>
      <c r="CI5" s="11"/>
      <c r="CJ5" s="26">
        <v>708051</v>
      </c>
      <c r="CK5" s="27">
        <v>3350</v>
      </c>
      <c r="CL5" s="28">
        <v>0</v>
      </c>
      <c r="CM5" s="27">
        <v>204519</v>
      </c>
      <c r="CN5" s="27">
        <v>-42798</v>
      </c>
      <c r="CO5" s="28">
        <v>0</v>
      </c>
      <c r="CP5" s="28">
        <v>855521</v>
      </c>
      <c r="CQ5" s="136">
        <f>SUM(CJ5:CP5)</f>
        <v>1728643</v>
      </c>
      <c r="CR5" s="148">
        <f>CQ5+C5</f>
        <v>2638419</v>
      </c>
      <c r="CS5" s="12"/>
      <c r="CT5" s="12"/>
    </row>
    <row r="6" spans="1:99" x14ac:dyDescent="0.2">
      <c r="A6" s="23" t="s">
        <v>2</v>
      </c>
      <c r="B6" s="94" t="s">
        <v>102</v>
      </c>
      <c r="C6" s="159">
        <f t="shared" ref="C6:C69" si="2">SUM(D6:CG6)</f>
        <v>717734.99999999977</v>
      </c>
      <c r="D6" s="29">
        <v>9686.7229826211023</v>
      </c>
      <c r="E6" s="30">
        <v>256025.88977018994</v>
      </c>
      <c r="F6" s="30">
        <v>48.944452062308926</v>
      </c>
      <c r="G6" s="62">
        <v>799.13620775395475</v>
      </c>
      <c r="H6" s="30">
        <v>3464.3610947417292</v>
      </c>
      <c r="I6" s="30">
        <v>585.87139445877597</v>
      </c>
      <c r="J6" s="30">
        <v>29.898386564027721</v>
      </c>
      <c r="K6" s="30">
        <v>2652.5455153452913</v>
      </c>
      <c r="L6" s="30">
        <v>151773.89211125814</v>
      </c>
      <c r="M6" s="30">
        <v>134050.81527935871</v>
      </c>
      <c r="N6" s="30">
        <v>565.1811672018797</v>
      </c>
      <c r="O6" s="30">
        <v>53.927569993664797</v>
      </c>
      <c r="P6" s="30">
        <v>1638.7129078866924</v>
      </c>
      <c r="Q6" s="30">
        <v>126.95973812913802</v>
      </c>
      <c r="R6" s="30">
        <v>1336.6667692853598</v>
      </c>
      <c r="S6" s="30">
        <v>371.73587299330541</v>
      </c>
      <c r="T6" s="30">
        <v>452.47682168713828</v>
      </c>
      <c r="U6" s="30">
        <v>4872.4583353449107</v>
      </c>
      <c r="V6" s="30">
        <v>318.10839647960103</v>
      </c>
      <c r="W6" s="30">
        <v>224.8667535449288</v>
      </c>
      <c r="X6" s="30">
        <v>1203.2421851009442</v>
      </c>
      <c r="Y6" s="30">
        <v>902.39136037489459</v>
      </c>
      <c r="Z6" s="30">
        <v>1039.6244569822759</v>
      </c>
      <c r="AA6" s="30">
        <v>11097.784568048959</v>
      </c>
      <c r="AB6" s="30">
        <v>860.64681036492891</v>
      </c>
      <c r="AC6" s="31">
        <v>879.43918818015152</v>
      </c>
      <c r="AD6" s="29">
        <v>11261.669537575273</v>
      </c>
      <c r="AE6" s="30">
        <v>69.621156024260713</v>
      </c>
      <c r="AF6" s="30">
        <v>59.63154688524186</v>
      </c>
      <c r="AG6" s="30">
        <v>274.32608409554945</v>
      </c>
      <c r="AH6" s="31">
        <v>2.2412617947189624</v>
      </c>
      <c r="AI6" s="30">
        <v>15377.949755530983</v>
      </c>
      <c r="AJ6" s="30">
        <v>1512.2013097738582</v>
      </c>
      <c r="AK6" s="31">
        <v>15428.415379348362</v>
      </c>
      <c r="AL6" s="30">
        <v>128.58092157766194</v>
      </c>
      <c r="AM6" s="30">
        <v>34217.614653443852</v>
      </c>
      <c r="AN6" s="31">
        <v>21844.196205358228</v>
      </c>
      <c r="AO6" s="30">
        <v>8429.2541495695586</v>
      </c>
      <c r="AP6" s="30">
        <v>0.63139353850163793</v>
      </c>
      <c r="AQ6" s="30">
        <v>0.81465961097482698</v>
      </c>
      <c r="AR6" s="30">
        <v>1597.9906466067594</v>
      </c>
      <c r="AS6" s="31">
        <v>206.05447100734918</v>
      </c>
      <c r="AT6" s="30">
        <v>555.54913849212016</v>
      </c>
      <c r="AU6" s="31">
        <v>823.2006959644051</v>
      </c>
      <c r="AV6" s="30">
        <v>133.75714710465996</v>
      </c>
      <c r="AW6" s="30">
        <v>11.126762937518842</v>
      </c>
      <c r="AX6" s="30">
        <v>0.63799072510501853</v>
      </c>
      <c r="AY6" s="30">
        <v>63.125391253427694</v>
      </c>
      <c r="AZ6" s="30">
        <v>619.18020991912431</v>
      </c>
      <c r="BA6" s="31">
        <v>68.765820389998495</v>
      </c>
      <c r="BB6" s="30">
        <v>27.840800632524498</v>
      </c>
      <c r="BC6" s="30">
        <v>11.5192993669749</v>
      </c>
      <c r="BD6" s="31">
        <v>30.16774557293181</v>
      </c>
      <c r="BE6" s="31">
        <v>5996.3822360638414</v>
      </c>
      <c r="BF6" s="30">
        <v>410.93893135610239</v>
      </c>
      <c r="BG6" s="30">
        <v>1399.5436465021471</v>
      </c>
      <c r="BH6" s="30">
        <v>1707.3338593958579</v>
      </c>
      <c r="BI6" s="30">
        <v>3333.7467194833062</v>
      </c>
      <c r="BJ6" s="30">
        <v>294.58170453614514</v>
      </c>
      <c r="BK6" s="30">
        <v>355.69631493959685</v>
      </c>
      <c r="BL6" s="31">
        <v>1.3634903019314006</v>
      </c>
      <c r="BM6" s="30">
        <v>1246.2019984998055</v>
      </c>
      <c r="BN6" s="30">
        <v>71.923069718338581</v>
      </c>
      <c r="BO6" s="30">
        <v>17.656481733766277</v>
      </c>
      <c r="BP6" s="30">
        <v>10.544027074332192</v>
      </c>
      <c r="BQ6" s="30">
        <v>2024.2984493879978</v>
      </c>
      <c r="BR6" s="30">
        <v>414.94942060438206</v>
      </c>
      <c r="BS6" s="70">
        <v>298.62633714884345</v>
      </c>
      <c r="BT6" s="70">
        <v>452.56840523881186</v>
      </c>
      <c r="BU6" s="30">
        <v>231.55343819818384</v>
      </c>
      <c r="BV6" s="30">
        <v>40.602485841737213</v>
      </c>
      <c r="BW6" s="31">
        <v>352.41730257200464</v>
      </c>
      <c r="BX6" s="30">
        <v>301.1803899765697</v>
      </c>
      <c r="BY6" s="30">
        <v>24.559305463285888</v>
      </c>
      <c r="BZ6" s="30">
        <v>15.566260899918094</v>
      </c>
      <c r="CA6" s="30">
        <v>339.11105657731019</v>
      </c>
      <c r="CB6" s="118">
        <v>219.71675357635309</v>
      </c>
      <c r="CC6" s="30">
        <v>66.472840936036221</v>
      </c>
      <c r="CD6" s="30">
        <v>289.10084392069632</v>
      </c>
      <c r="CE6" s="118">
        <v>0</v>
      </c>
      <c r="CF6" s="119">
        <v>0</v>
      </c>
      <c r="CG6" s="31">
        <v>0</v>
      </c>
      <c r="CH6" s="11"/>
      <c r="CI6" s="11"/>
      <c r="CJ6" s="29">
        <v>63394</v>
      </c>
      <c r="CK6" s="30">
        <v>7903</v>
      </c>
      <c r="CL6" s="31">
        <v>0</v>
      </c>
      <c r="CM6" s="30">
        <v>2163</v>
      </c>
      <c r="CN6" s="30">
        <v>44324</v>
      </c>
      <c r="CO6" s="31">
        <v>0</v>
      </c>
      <c r="CP6" s="31">
        <v>120371</v>
      </c>
      <c r="CQ6" s="149">
        <f t="shared" ref="CQ6:CQ69" si="3">SUM(CJ6:CP6)</f>
        <v>238155</v>
      </c>
      <c r="CR6" s="150">
        <f t="shared" ref="CR6:CR69" si="4">CQ6+C6</f>
        <v>955889.99999999977</v>
      </c>
      <c r="CS6" s="12"/>
      <c r="CT6" s="12"/>
    </row>
    <row r="7" spans="1:99" x14ac:dyDescent="0.2">
      <c r="A7" s="23" t="s">
        <v>3</v>
      </c>
      <c r="B7" s="94" t="s">
        <v>103</v>
      </c>
      <c r="C7" s="159">
        <f t="shared" si="2"/>
        <v>3884</v>
      </c>
      <c r="D7" s="29">
        <v>21.468768563576987</v>
      </c>
      <c r="E7" s="30">
        <v>5.4600733223550666</v>
      </c>
      <c r="F7" s="30">
        <v>42.196993317380347</v>
      </c>
      <c r="G7" s="62">
        <v>0.86870084219113319</v>
      </c>
      <c r="H7" s="30">
        <v>1089.4205713511778</v>
      </c>
      <c r="I7" s="30">
        <v>59.857445304154616</v>
      </c>
      <c r="J7" s="30">
        <v>2.6310419170224355</v>
      </c>
      <c r="K7" s="30">
        <v>1.7982996943788663</v>
      </c>
      <c r="L7" s="30">
        <v>2.4948983026694087</v>
      </c>
      <c r="M7" s="30">
        <v>14.063851569282772</v>
      </c>
      <c r="N7" s="30">
        <v>8.1727823576710641</v>
      </c>
      <c r="O7" s="30">
        <v>8.8674081807278977</v>
      </c>
      <c r="P7" s="30">
        <v>11.167601676095309</v>
      </c>
      <c r="Q7" s="30">
        <v>5.290626707967875</v>
      </c>
      <c r="R7" s="30">
        <v>2.3248762145636332</v>
      </c>
      <c r="S7" s="30">
        <v>3.9827882231833791</v>
      </c>
      <c r="T7" s="30">
        <v>1.4721710170233133</v>
      </c>
      <c r="U7" s="30">
        <v>9.8236726624337471</v>
      </c>
      <c r="V7" s="30">
        <v>12.788962410477456</v>
      </c>
      <c r="W7" s="30">
        <v>2.5425503562975589</v>
      </c>
      <c r="X7" s="30">
        <v>3.7911776003389472</v>
      </c>
      <c r="Y7" s="30">
        <v>1.3056446234358989</v>
      </c>
      <c r="Z7" s="30">
        <v>5.4201631174979906E-2</v>
      </c>
      <c r="AA7" s="30">
        <v>10.900116607674969</v>
      </c>
      <c r="AB7" s="30">
        <v>9.4581931849546947</v>
      </c>
      <c r="AC7" s="31">
        <v>12.129780529288389</v>
      </c>
      <c r="AD7" s="29">
        <v>41.937082833093214</v>
      </c>
      <c r="AE7" s="30">
        <v>5.5184838012435389</v>
      </c>
      <c r="AF7" s="30">
        <v>0.48697051450858853</v>
      </c>
      <c r="AG7" s="30">
        <v>38.013201329688791</v>
      </c>
      <c r="AH7" s="31">
        <v>9.9596867429423322E-2</v>
      </c>
      <c r="AI7" s="30">
        <v>8.7216666191125825</v>
      </c>
      <c r="AJ7" s="30">
        <v>4.5309829809775364</v>
      </c>
      <c r="AK7" s="31">
        <v>32.505066295255489</v>
      </c>
      <c r="AL7" s="30">
        <v>5.6536143954819815</v>
      </c>
      <c r="AM7" s="30">
        <v>231.83645911698451</v>
      </c>
      <c r="AN7" s="31">
        <v>601.57685490771928</v>
      </c>
      <c r="AO7" s="30">
        <v>26.359176100305522</v>
      </c>
      <c r="AP7" s="30">
        <v>8.0519301237897467E-2</v>
      </c>
      <c r="AQ7" s="30">
        <v>2.166326151861719</v>
      </c>
      <c r="AR7" s="30">
        <v>3.5379758848278917</v>
      </c>
      <c r="AS7" s="31">
        <v>5.3843677619956161</v>
      </c>
      <c r="AT7" s="30">
        <v>61.944142143807952</v>
      </c>
      <c r="AU7" s="31">
        <v>129.26062787011347</v>
      </c>
      <c r="AV7" s="30">
        <v>11.113184661303032</v>
      </c>
      <c r="AW7" s="30">
        <v>4.8185835094031937</v>
      </c>
      <c r="AX7" s="30">
        <v>2.1867614367429247</v>
      </c>
      <c r="AY7" s="30">
        <v>16.280482762480283</v>
      </c>
      <c r="AZ7" s="30">
        <v>13.659928396630557</v>
      </c>
      <c r="BA7" s="31">
        <v>18.391051955735151</v>
      </c>
      <c r="BB7" s="30">
        <v>2.8704518821368508</v>
      </c>
      <c r="BC7" s="30">
        <v>2.2222764377757129</v>
      </c>
      <c r="BD7" s="31">
        <v>2.3656725587424741</v>
      </c>
      <c r="BE7" s="31">
        <v>66.996188265361624</v>
      </c>
      <c r="BF7" s="30">
        <v>34.822485535889776</v>
      </c>
      <c r="BG7" s="30">
        <v>56.577454051420709</v>
      </c>
      <c r="BH7" s="30">
        <v>15.677206955516107</v>
      </c>
      <c r="BI7" s="30">
        <v>5.4129696804029361</v>
      </c>
      <c r="BJ7" s="30">
        <v>26.062988517655992</v>
      </c>
      <c r="BK7" s="30">
        <v>13.992466492980583</v>
      </c>
      <c r="BL7" s="31">
        <v>2.0726548669924059</v>
      </c>
      <c r="BM7" s="30">
        <v>8.2876282360329636</v>
      </c>
      <c r="BN7" s="30">
        <v>1.9026646554302742</v>
      </c>
      <c r="BO7" s="30">
        <v>0.57808160277235687</v>
      </c>
      <c r="BP7" s="30">
        <v>1.262905691859064</v>
      </c>
      <c r="BQ7" s="30">
        <v>3.3158024379334052</v>
      </c>
      <c r="BR7" s="30">
        <v>38.672909946019473</v>
      </c>
      <c r="BS7" s="70">
        <v>98.586856016895879</v>
      </c>
      <c r="BT7" s="70">
        <v>60.188167217509189</v>
      </c>
      <c r="BU7" s="30">
        <v>18.151471131257665</v>
      </c>
      <c r="BV7" s="30">
        <v>57.56899406440489</v>
      </c>
      <c r="BW7" s="31">
        <v>10.596115011332955</v>
      </c>
      <c r="BX7" s="30">
        <v>10.790376159130842</v>
      </c>
      <c r="BY7" s="30">
        <v>11.615290748262504</v>
      </c>
      <c r="BZ7" s="30">
        <v>1.0694816102705744</v>
      </c>
      <c r="CA7" s="30">
        <v>20.30903733285318</v>
      </c>
      <c r="CB7" s="118">
        <v>692.89972634233084</v>
      </c>
      <c r="CC7" s="30">
        <v>3.3030220909001615</v>
      </c>
      <c r="CD7" s="30">
        <v>5.4323486944900452</v>
      </c>
      <c r="CE7" s="118">
        <v>0</v>
      </c>
      <c r="CF7" s="119">
        <v>0</v>
      </c>
      <c r="CG7" s="31">
        <v>0</v>
      </c>
      <c r="CH7" s="11"/>
      <c r="CI7" s="11"/>
      <c r="CJ7" s="29">
        <v>4941</v>
      </c>
      <c r="CK7" s="30">
        <v>0</v>
      </c>
      <c r="CL7" s="31">
        <v>0</v>
      </c>
      <c r="CM7" s="30">
        <v>0</v>
      </c>
      <c r="CN7" s="30">
        <v>2198</v>
      </c>
      <c r="CO7" s="31">
        <v>0</v>
      </c>
      <c r="CP7" s="31">
        <v>2265</v>
      </c>
      <c r="CQ7" s="149">
        <f t="shared" si="3"/>
        <v>9404</v>
      </c>
      <c r="CR7" s="150">
        <f t="shared" si="4"/>
        <v>13288</v>
      </c>
      <c r="CS7" s="12"/>
      <c r="CT7" s="12"/>
    </row>
    <row r="8" spans="1:99" x14ac:dyDescent="0.2">
      <c r="A8" s="22" t="s">
        <v>4</v>
      </c>
      <c r="B8" s="95" t="s">
        <v>104</v>
      </c>
      <c r="C8" s="160">
        <f t="shared" si="2"/>
        <v>50059.999999999985</v>
      </c>
      <c r="D8" s="32">
        <v>24.360272723709016</v>
      </c>
      <c r="E8" s="33">
        <v>7.6223595861424576</v>
      </c>
      <c r="F8" s="33">
        <v>0.50130617053689841</v>
      </c>
      <c r="G8" s="63">
        <v>149.96738209438215</v>
      </c>
      <c r="H8" s="33">
        <v>632.36517568743329</v>
      </c>
      <c r="I8" s="33">
        <v>1.3868421124528381</v>
      </c>
      <c r="J8" s="33">
        <v>2.4829531119375132</v>
      </c>
      <c r="K8" s="33">
        <v>3.5044337644644791E-2</v>
      </c>
      <c r="L8" s="33">
        <v>3.3612584602471056</v>
      </c>
      <c r="M8" s="33">
        <v>2.9647246269505141</v>
      </c>
      <c r="N8" s="33">
        <v>8.4249596794773493E-2</v>
      </c>
      <c r="O8" s="33">
        <v>156.33218701111363</v>
      </c>
      <c r="P8" s="33">
        <v>262.63965668799216</v>
      </c>
      <c r="Q8" s="33">
        <v>0.47164781635422914</v>
      </c>
      <c r="R8" s="33">
        <v>34.494924469949432</v>
      </c>
      <c r="S8" s="33">
        <v>2339.6581295664259</v>
      </c>
      <c r="T8" s="33">
        <v>29137.30126129097</v>
      </c>
      <c r="U8" s="33">
        <v>2439.8622156918041</v>
      </c>
      <c r="V8" s="33">
        <v>0.6722850693447765</v>
      </c>
      <c r="W8" s="33">
        <v>34.623943610462632</v>
      </c>
      <c r="X8" s="33">
        <v>830.29860403945622</v>
      </c>
      <c r="Y8" s="33">
        <v>610.16335244113782</v>
      </c>
      <c r="Z8" s="33">
        <v>20.875973925816101</v>
      </c>
      <c r="AA8" s="33">
        <v>0.32052598323537296</v>
      </c>
      <c r="AB8" s="33">
        <v>3.4570490986409395</v>
      </c>
      <c r="AC8" s="34">
        <v>68.451120924627034</v>
      </c>
      <c r="AD8" s="32">
        <v>12059.0074687752</v>
      </c>
      <c r="AE8" s="33">
        <v>36.900837205018796</v>
      </c>
      <c r="AF8" s="33">
        <v>6.0810881563136618</v>
      </c>
      <c r="AG8" s="33">
        <v>59.785816961914037</v>
      </c>
      <c r="AH8" s="34">
        <v>4.0185956065880136E-4</v>
      </c>
      <c r="AI8" s="33">
        <v>52.124681758923181</v>
      </c>
      <c r="AJ8" s="33">
        <v>57.937315217812923</v>
      </c>
      <c r="AK8" s="34">
        <v>56.97199567206868</v>
      </c>
      <c r="AL8" s="33">
        <v>1.9069740166480404</v>
      </c>
      <c r="AM8" s="33">
        <v>395.64161351186198</v>
      </c>
      <c r="AN8" s="34">
        <v>143.17195777053891</v>
      </c>
      <c r="AO8" s="33">
        <v>52.019954920622808</v>
      </c>
      <c r="AP8" s="33">
        <v>3.272512715242989E-3</v>
      </c>
      <c r="AQ8" s="33">
        <v>6.2202437375066298E-5</v>
      </c>
      <c r="AR8" s="33">
        <v>2.788103965046544</v>
      </c>
      <c r="AS8" s="34">
        <v>1.3030929542791185E-2</v>
      </c>
      <c r="AT8" s="33">
        <v>0.98796275666197231</v>
      </c>
      <c r="AU8" s="34">
        <v>4.2993917626304716</v>
      </c>
      <c r="AV8" s="33">
        <v>24.669550219525476</v>
      </c>
      <c r="AW8" s="33">
        <v>0.33119898955156601</v>
      </c>
      <c r="AX8" s="33">
        <v>2.722140097461633E-3</v>
      </c>
      <c r="AY8" s="33">
        <v>0.5637501636457759</v>
      </c>
      <c r="AZ8" s="33">
        <v>34.134157819883185</v>
      </c>
      <c r="BA8" s="34">
        <v>0.57750391881899876</v>
      </c>
      <c r="BB8" s="33">
        <v>6.8926430022185958E-2</v>
      </c>
      <c r="BC8" s="33">
        <v>9.1855536225129743E-3</v>
      </c>
      <c r="BD8" s="34">
        <v>0.13830726841232965</v>
      </c>
      <c r="BE8" s="34">
        <v>65.583807797560482</v>
      </c>
      <c r="BF8" s="33">
        <v>26.767909105770958</v>
      </c>
      <c r="BG8" s="33">
        <v>116.96238760441244</v>
      </c>
      <c r="BH8" s="33">
        <v>11.42358536477391</v>
      </c>
      <c r="BI8" s="33">
        <v>9.2096417733286966</v>
      </c>
      <c r="BJ8" s="33">
        <v>3.7734969774342972</v>
      </c>
      <c r="BK8" s="33">
        <v>12.274947548357195</v>
      </c>
      <c r="BL8" s="34">
        <v>2.7731706505596042E-3</v>
      </c>
      <c r="BM8" s="33">
        <v>20.655894309547659</v>
      </c>
      <c r="BN8" s="33">
        <v>0.61196306105342813</v>
      </c>
      <c r="BO8" s="33">
        <v>1.583089038566003E-3</v>
      </c>
      <c r="BP8" s="33">
        <v>0.3337320482831862</v>
      </c>
      <c r="BQ8" s="33">
        <v>1.3278829121700815</v>
      </c>
      <c r="BR8" s="33">
        <v>20.799484375808809</v>
      </c>
      <c r="BS8" s="71">
        <v>3.2590695361606028</v>
      </c>
      <c r="BT8" s="71">
        <v>3.6941621637248736</v>
      </c>
      <c r="BU8" s="33">
        <v>1.7168793504056341</v>
      </c>
      <c r="BV8" s="33">
        <v>3.5228455219023762</v>
      </c>
      <c r="BW8" s="34">
        <v>2.5380586748847418E-2</v>
      </c>
      <c r="BX8" s="33">
        <v>0.93900985852368712</v>
      </c>
      <c r="BY8" s="33">
        <v>0.3493393437567936</v>
      </c>
      <c r="BZ8" s="33">
        <v>2.5765432998332592E-2</v>
      </c>
      <c r="CA8" s="33">
        <v>0.74598772683244907</v>
      </c>
      <c r="CB8" s="120">
        <v>0.8048336719943</v>
      </c>
      <c r="CC8" s="33">
        <v>7.3218666940692803E-2</v>
      </c>
      <c r="CD8" s="33">
        <v>0.22274040715727758</v>
      </c>
      <c r="CE8" s="120">
        <v>0</v>
      </c>
      <c r="CF8" s="121">
        <v>0</v>
      </c>
      <c r="CG8" s="34">
        <v>0</v>
      </c>
      <c r="CH8" s="11"/>
      <c r="CI8" s="11"/>
      <c r="CJ8" s="32">
        <v>20616</v>
      </c>
      <c r="CK8" s="33">
        <v>0</v>
      </c>
      <c r="CL8" s="34">
        <v>0</v>
      </c>
      <c r="CM8" s="33">
        <v>0</v>
      </c>
      <c r="CN8" s="33">
        <v>-10407</v>
      </c>
      <c r="CO8" s="34">
        <v>0</v>
      </c>
      <c r="CP8" s="34">
        <v>6203</v>
      </c>
      <c r="CQ8" s="151">
        <f t="shared" si="3"/>
        <v>16412</v>
      </c>
      <c r="CR8" s="152">
        <f t="shared" si="4"/>
        <v>66471.999999999985</v>
      </c>
      <c r="CS8" s="12"/>
      <c r="CT8" s="12"/>
    </row>
    <row r="9" spans="1:99" x14ac:dyDescent="0.2">
      <c r="A9" s="23" t="s">
        <v>5</v>
      </c>
      <c r="B9" s="94" t="s">
        <v>105</v>
      </c>
      <c r="C9" s="159">
        <f t="shared" si="2"/>
        <v>1157.0000000000005</v>
      </c>
      <c r="D9" s="29">
        <v>2.9417840094160415E-3</v>
      </c>
      <c r="E9" s="30">
        <v>2.948577839760369E-2</v>
      </c>
      <c r="F9" s="30">
        <v>0</v>
      </c>
      <c r="G9" s="62">
        <v>0.26009036284730491</v>
      </c>
      <c r="H9" s="30">
        <v>4.6010940559211138E-5</v>
      </c>
      <c r="I9" s="30">
        <v>0</v>
      </c>
      <c r="J9" s="30">
        <v>0</v>
      </c>
      <c r="K9" s="30">
        <v>0</v>
      </c>
      <c r="L9" s="30">
        <v>2.8388110676114655E-2</v>
      </c>
      <c r="M9" s="30">
        <v>2.1061346030624815E-5</v>
      </c>
      <c r="N9" s="30">
        <v>8.1637017421783424E-4</v>
      </c>
      <c r="O9" s="30">
        <v>476.1536842209884</v>
      </c>
      <c r="P9" s="30">
        <v>122.12868477435084</v>
      </c>
      <c r="Q9" s="30">
        <v>0</v>
      </c>
      <c r="R9" s="30">
        <v>1.1713348600109033E-4</v>
      </c>
      <c r="S9" s="30">
        <v>1.8559906163602914E-3</v>
      </c>
      <c r="T9" s="30">
        <v>2.997191550511993E-5</v>
      </c>
      <c r="U9" s="30">
        <v>3.4483274019066493E-2</v>
      </c>
      <c r="V9" s="30">
        <v>1.4886615871719317E-2</v>
      </c>
      <c r="W9" s="30">
        <v>1.5261375354498906E-4</v>
      </c>
      <c r="X9" s="30">
        <v>0.1609471055739411</v>
      </c>
      <c r="Y9" s="30">
        <v>1.4052278476874439E-2</v>
      </c>
      <c r="Z9" s="30">
        <v>3.0781967275528577E-6</v>
      </c>
      <c r="AA9" s="30">
        <v>6.0753882780648507E-5</v>
      </c>
      <c r="AB9" s="30">
        <v>0</v>
      </c>
      <c r="AC9" s="31">
        <v>2.1301541921927449</v>
      </c>
      <c r="AD9" s="29">
        <v>520.19534848380806</v>
      </c>
      <c r="AE9" s="30">
        <v>0.62463361254587346</v>
      </c>
      <c r="AF9" s="30">
        <v>0.18988753102098679</v>
      </c>
      <c r="AG9" s="30">
        <v>0.13746679563129646</v>
      </c>
      <c r="AH9" s="31">
        <v>0</v>
      </c>
      <c r="AI9" s="30">
        <v>2.4680657127725394</v>
      </c>
      <c r="AJ9" s="30">
        <v>1.2409179239226135E-2</v>
      </c>
      <c r="AK9" s="31">
        <v>0.59280485997039023</v>
      </c>
      <c r="AL9" s="30">
        <v>6.1044877031714078E-3</v>
      </c>
      <c r="AM9" s="30">
        <v>3.9544028083610567</v>
      </c>
      <c r="AN9" s="31">
        <v>12.834686353085605</v>
      </c>
      <c r="AO9" s="30">
        <v>1.094674551248914</v>
      </c>
      <c r="AP9" s="30">
        <v>0</v>
      </c>
      <c r="AQ9" s="30">
        <v>0</v>
      </c>
      <c r="AR9" s="30">
        <v>0.42183621733547277</v>
      </c>
      <c r="AS9" s="31">
        <v>2.5571714288260159E-3</v>
      </c>
      <c r="AT9" s="30">
        <v>1.1767335974304507E-3</v>
      </c>
      <c r="AU9" s="31">
        <v>1.8944683134112471E-2</v>
      </c>
      <c r="AV9" s="30">
        <v>0.32698409651628363</v>
      </c>
      <c r="AW9" s="30">
        <v>0</v>
      </c>
      <c r="AX9" s="30">
        <v>0</v>
      </c>
      <c r="AY9" s="30">
        <v>2.3171899645654505E-2</v>
      </c>
      <c r="AZ9" s="30">
        <v>0.27441267055703866</v>
      </c>
      <c r="BA9" s="31">
        <v>0.80099328779394918</v>
      </c>
      <c r="BB9" s="30">
        <v>0</v>
      </c>
      <c r="BC9" s="30">
        <v>8.5686754299449364E-4</v>
      </c>
      <c r="BD9" s="31">
        <v>3.3649554508717607E-3</v>
      </c>
      <c r="BE9" s="31">
        <v>5.2705609873092856</v>
      </c>
      <c r="BF9" s="30">
        <v>1.1746790410300689</v>
      </c>
      <c r="BG9" s="30">
        <v>1.1131860768881527</v>
      </c>
      <c r="BH9" s="30">
        <v>0.95365329546277411</v>
      </c>
      <c r="BI9" s="30">
        <v>0.11085788865249098</v>
      </c>
      <c r="BJ9" s="30">
        <v>0.11828213340483877</v>
      </c>
      <c r="BK9" s="30">
        <v>2.1060618283646679</v>
      </c>
      <c r="BL9" s="31">
        <v>0</v>
      </c>
      <c r="BM9" s="30">
        <v>0.15201015767291384</v>
      </c>
      <c r="BN9" s="30">
        <v>3.9708737785431865E-4</v>
      </c>
      <c r="BO9" s="30">
        <v>0</v>
      </c>
      <c r="BP9" s="30">
        <v>1.4450646008885383E-2</v>
      </c>
      <c r="BQ9" s="30">
        <v>0.13285432673614245</v>
      </c>
      <c r="BR9" s="30">
        <v>0.84790945170671672</v>
      </c>
      <c r="BS9" s="70">
        <v>2.5896918506435655E-2</v>
      </c>
      <c r="BT9" s="70">
        <v>7.5525279063000026E-4</v>
      </c>
      <c r="BU9" s="30">
        <v>0</v>
      </c>
      <c r="BV9" s="30">
        <v>0</v>
      </c>
      <c r="BW9" s="31">
        <v>0</v>
      </c>
      <c r="BX9" s="30">
        <v>2.5921656653076697E-6</v>
      </c>
      <c r="BY9" s="30">
        <v>1.7821138948990228E-6</v>
      </c>
      <c r="BZ9" s="30">
        <v>0</v>
      </c>
      <c r="CA9" s="30">
        <v>2.9357628207525042E-2</v>
      </c>
      <c r="CB9" s="118">
        <v>2.8394251806932681E-3</v>
      </c>
      <c r="CC9" s="30">
        <v>0</v>
      </c>
      <c r="CD9" s="30">
        <v>5.5904031475454579E-4</v>
      </c>
      <c r="CE9" s="118">
        <v>0</v>
      </c>
      <c r="CF9" s="119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</v>
      </c>
      <c r="CO9" s="31">
        <v>0</v>
      </c>
      <c r="CP9" s="31">
        <v>5022</v>
      </c>
      <c r="CQ9" s="149">
        <f t="shared" si="3"/>
        <v>5023</v>
      </c>
      <c r="CR9" s="150">
        <f t="shared" si="4"/>
        <v>6180</v>
      </c>
      <c r="CS9" s="12"/>
      <c r="CT9" s="12"/>
    </row>
    <row r="10" spans="1:99" x14ac:dyDescent="0.2">
      <c r="A10" s="23" t="s">
        <v>6</v>
      </c>
      <c r="B10" s="94" t="s">
        <v>106</v>
      </c>
      <c r="C10" s="159">
        <f t="shared" si="2"/>
        <v>20935</v>
      </c>
      <c r="D10" s="29">
        <v>1.4495322613386188</v>
      </c>
      <c r="E10" s="30">
        <v>9.0184142070020235E-2</v>
      </c>
      <c r="F10" s="30">
        <v>4.0624502685581798E-4</v>
      </c>
      <c r="G10" s="62">
        <v>20.745655569192479</v>
      </c>
      <c r="H10" s="30">
        <v>0.66887478709682746</v>
      </c>
      <c r="I10" s="30">
        <v>0.15842808132471242</v>
      </c>
      <c r="J10" s="30">
        <v>1.4933701483096515E-2</v>
      </c>
      <c r="K10" s="30">
        <v>0</v>
      </c>
      <c r="L10" s="30">
        <v>11.380829666572474</v>
      </c>
      <c r="M10" s="30">
        <v>1.0204000519651624</v>
      </c>
      <c r="N10" s="30">
        <v>2.9774703459240548E-2</v>
      </c>
      <c r="O10" s="30">
        <v>72.986898380918007</v>
      </c>
      <c r="P10" s="30">
        <v>69.280446510769934</v>
      </c>
      <c r="Q10" s="30">
        <v>5.4206292343769689E-2</v>
      </c>
      <c r="R10" s="30">
        <v>41.500006654608846</v>
      </c>
      <c r="S10" s="30">
        <v>833.99761438113694</v>
      </c>
      <c r="T10" s="30">
        <v>13894.047891948743</v>
      </c>
      <c r="U10" s="30">
        <v>1275.9044214013197</v>
      </c>
      <c r="V10" s="30">
        <v>0.30166081721960181</v>
      </c>
      <c r="W10" s="30">
        <v>13.305308565938526</v>
      </c>
      <c r="X10" s="30">
        <v>433.29158605515005</v>
      </c>
      <c r="Y10" s="30">
        <v>297.98029377662994</v>
      </c>
      <c r="Z10" s="30">
        <v>3080.9609097346111</v>
      </c>
      <c r="AA10" s="30">
        <v>2.8366832538884563</v>
      </c>
      <c r="AB10" s="30">
        <v>4.8924611247109162</v>
      </c>
      <c r="AC10" s="31">
        <v>263.74945606121719</v>
      </c>
      <c r="AD10" s="29">
        <v>191.66658325790274</v>
      </c>
      <c r="AE10" s="30">
        <v>9.736748128146326</v>
      </c>
      <c r="AF10" s="30">
        <v>3.8284778635573134E-2</v>
      </c>
      <c r="AG10" s="30">
        <v>26.314709362618238</v>
      </c>
      <c r="AH10" s="31">
        <v>7.4981864460991186E-5</v>
      </c>
      <c r="AI10" s="30">
        <v>8.7340658098107067</v>
      </c>
      <c r="AJ10" s="30">
        <v>20.884628244855964</v>
      </c>
      <c r="AK10" s="31">
        <v>27.535029899491391</v>
      </c>
      <c r="AL10" s="30">
        <v>0.6830823747546878</v>
      </c>
      <c r="AM10" s="30">
        <v>163.20613252675042</v>
      </c>
      <c r="AN10" s="31">
        <v>39.403198909336659</v>
      </c>
      <c r="AO10" s="30">
        <v>18.853342664007506</v>
      </c>
      <c r="AP10" s="30">
        <v>0</v>
      </c>
      <c r="AQ10" s="30">
        <v>4.4765292215517126E-6</v>
      </c>
      <c r="AR10" s="30">
        <v>0.57906303849737317</v>
      </c>
      <c r="AS10" s="31">
        <v>1.2153797370716072E-2</v>
      </c>
      <c r="AT10" s="30">
        <v>0.11090170041904562</v>
      </c>
      <c r="AU10" s="31">
        <v>0.49928188548998603</v>
      </c>
      <c r="AV10" s="30">
        <v>9.395612952025866</v>
      </c>
      <c r="AW10" s="30">
        <v>9.2615871124487534E-3</v>
      </c>
      <c r="AX10" s="30">
        <v>0</v>
      </c>
      <c r="AY10" s="30">
        <v>4.4531393563691055E-2</v>
      </c>
      <c r="AZ10" s="30">
        <v>13.374489830311475</v>
      </c>
      <c r="BA10" s="31">
        <v>8.0066095902386322E-2</v>
      </c>
      <c r="BB10" s="30">
        <v>0.16212236081340547</v>
      </c>
      <c r="BC10" s="30">
        <v>5.7027947171507014E-4</v>
      </c>
      <c r="BD10" s="31">
        <v>9.0896004186622938E-3</v>
      </c>
      <c r="BE10" s="31">
        <v>11.519190600499352</v>
      </c>
      <c r="BF10" s="30">
        <v>0.54236967192530483</v>
      </c>
      <c r="BG10" s="30">
        <v>42.966546442300988</v>
      </c>
      <c r="BH10" s="30">
        <v>6.8619320572812699</v>
      </c>
      <c r="BI10" s="30">
        <v>10.985695659255743</v>
      </c>
      <c r="BJ10" s="30">
        <v>0.46283308312250809</v>
      </c>
      <c r="BK10" s="30">
        <v>0.7614601074251095</v>
      </c>
      <c r="BL10" s="31">
        <v>0</v>
      </c>
      <c r="BM10" s="30">
        <v>6.738954162936027</v>
      </c>
      <c r="BN10" s="30">
        <v>0.15462979224633483</v>
      </c>
      <c r="BO10" s="30">
        <v>2.9097439940086134E-5</v>
      </c>
      <c r="BP10" s="30">
        <v>7.2325972375498881E-3</v>
      </c>
      <c r="BQ10" s="30">
        <v>0.69662180781629246</v>
      </c>
      <c r="BR10" s="30">
        <v>0.77604672659164298</v>
      </c>
      <c r="BS10" s="70">
        <v>2.7026089131402284E-4</v>
      </c>
      <c r="BT10" s="70">
        <v>1.1212473967140773E-2</v>
      </c>
      <c r="BU10" s="30">
        <v>0.1177217986405482</v>
      </c>
      <c r="BV10" s="30">
        <v>0</v>
      </c>
      <c r="BW10" s="31">
        <v>5.0696693434073149E-4</v>
      </c>
      <c r="BX10" s="30">
        <v>7.5624421204711322E-3</v>
      </c>
      <c r="BY10" s="30">
        <v>0.16614773016182235</v>
      </c>
      <c r="BZ10" s="30">
        <v>1.4884459661659445E-3</v>
      </c>
      <c r="CA10" s="30">
        <v>7.0275000712800503E-3</v>
      </c>
      <c r="CB10" s="118">
        <v>0.15137436253142098</v>
      </c>
      <c r="CC10" s="30">
        <v>4.5801156203311794E-2</v>
      </c>
      <c r="CD10" s="30">
        <v>3.5450951597741191E-2</v>
      </c>
      <c r="CE10" s="118">
        <v>0</v>
      </c>
      <c r="CF10" s="119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6308</v>
      </c>
      <c r="CO10" s="31">
        <v>0</v>
      </c>
      <c r="CP10" s="31">
        <v>14467</v>
      </c>
      <c r="CQ10" s="149">
        <f t="shared" si="3"/>
        <v>20775</v>
      </c>
      <c r="CR10" s="150">
        <f t="shared" si="4"/>
        <v>41710</v>
      </c>
      <c r="CS10" s="12"/>
      <c r="CT10" s="12"/>
    </row>
    <row r="11" spans="1:99" x14ac:dyDescent="0.2">
      <c r="A11" s="23" t="s">
        <v>7</v>
      </c>
      <c r="B11" s="94" t="s">
        <v>107</v>
      </c>
      <c r="C11" s="159">
        <f t="shared" si="2"/>
        <v>204666</v>
      </c>
      <c r="D11" s="29">
        <v>7360.403261287468</v>
      </c>
      <c r="E11" s="30">
        <v>518.28064023755087</v>
      </c>
      <c r="F11" s="30">
        <v>2.152040511651848</v>
      </c>
      <c r="G11" s="62">
        <v>8680.0107374095805</v>
      </c>
      <c r="H11" s="30">
        <v>2876.9173301020501</v>
      </c>
      <c r="I11" s="30">
        <v>1004.2418137121623</v>
      </c>
      <c r="J11" s="30">
        <v>64.65805045763949</v>
      </c>
      <c r="K11" s="30">
        <v>783.17538136051155</v>
      </c>
      <c r="L11" s="30">
        <v>205.0150837557222</v>
      </c>
      <c r="M11" s="30">
        <v>104.44325527119084</v>
      </c>
      <c r="N11" s="30">
        <v>27.452949932465746</v>
      </c>
      <c r="O11" s="30">
        <v>367.98663215906629</v>
      </c>
      <c r="P11" s="30">
        <v>7313.1717777982585</v>
      </c>
      <c r="Q11" s="30">
        <v>64.258656308815503</v>
      </c>
      <c r="R11" s="30">
        <v>4554.6022844619019</v>
      </c>
      <c r="S11" s="30">
        <v>62815.102593171141</v>
      </c>
      <c r="T11" s="30">
        <v>6076.5330660078052</v>
      </c>
      <c r="U11" s="30">
        <v>1365.8165525307006</v>
      </c>
      <c r="V11" s="30">
        <v>77.873701075131109</v>
      </c>
      <c r="W11" s="30">
        <v>775.93714817543912</v>
      </c>
      <c r="X11" s="30">
        <v>1149.7726015231847</v>
      </c>
      <c r="Y11" s="30">
        <v>846.09286126882557</v>
      </c>
      <c r="Z11" s="30">
        <v>14.144958564089841</v>
      </c>
      <c r="AA11" s="30">
        <v>43.578190051896541</v>
      </c>
      <c r="AB11" s="30">
        <v>146.37614332038049</v>
      </c>
      <c r="AC11" s="31">
        <v>958.05162417822089</v>
      </c>
      <c r="AD11" s="29">
        <v>275.91617648659951</v>
      </c>
      <c r="AE11" s="30">
        <v>755.02108073914337</v>
      </c>
      <c r="AF11" s="30">
        <v>487.99521486102816</v>
      </c>
      <c r="AG11" s="30">
        <v>705.39055174312989</v>
      </c>
      <c r="AH11" s="31">
        <v>6.3621503184399604</v>
      </c>
      <c r="AI11" s="30">
        <v>9755.7788066095509</v>
      </c>
      <c r="AJ11" s="30">
        <v>41370.140714390167</v>
      </c>
      <c r="AK11" s="31">
        <v>7928.1014827299941</v>
      </c>
      <c r="AL11" s="30">
        <v>134.72477025754634</v>
      </c>
      <c r="AM11" s="30">
        <v>8032.8560191750521</v>
      </c>
      <c r="AN11" s="31">
        <v>4117.2183315998382</v>
      </c>
      <c r="AO11" s="30">
        <v>9309.9573865978273</v>
      </c>
      <c r="AP11" s="30">
        <v>27.038749469153355</v>
      </c>
      <c r="AQ11" s="30">
        <v>1.7869550509754328</v>
      </c>
      <c r="AR11" s="30">
        <v>4022.6404130820356</v>
      </c>
      <c r="AS11" s="31">
        <v>29.335367061010686</v>
      </c>
      <c r="AT11" s="30">
        <v>47.515415147886969</v>
      </c>
      <c r="AU11" s="31">
        <v>107.02436632947372</v>
      </c>
      <c r="AV11" s="30">
        <v>39.296272817938693</v>
      </c>
      <c r="AW11" s="30">
        <v>7.8931267789351498</v>
      </c>
      <c r="AX11" s="30">
        <v>1.1390187521709763E-2</v>
      </c>
      <c r="AY11" s="30">
        <v>57.107463867102176</v>
      </c>
      <c r="AZ11" s="30">
        <v>187.15075393864308</v>
      </c>
      <c r="BA11" s="31">
        <v>18.210241570780944</v>
      </c>
      <c r="BB11" s="30">
        <v>359.58214857582033</v>
      </c>
      <c r="BC11" s="30">
        <v>14.390769357269495</v>
      </c>
      <c r="BD11" s="31">
        <v>26.790297912073438</v>
      </c>
      <c r="BE11" s="31">
        <v>875.54138914284442</v>
      </c>
      <c r="BF11" s="30">
        <v>131.81522565810195</v>
      </c>
      <c r="BG11" s="30">
        <v>374.5989145625984</v>
      </c>
      <c r="BH11" s="30">
        <v>651.63804311851618</v>
      </c>
      <c r="BI11" s="30">
        <v>80.013499810548012</v>
      </c>
      <c r="BJ11" s="30">
        <v>220.86319575843675</v>
      </c>
      <c r="BK11" s="30">
        <v>167.52452110044638</v>
      </c>
      <c r="BL11" s="31">
        <v>23.130120377570599</v>
      </c>
      <c r="BM11" s="30">
        <v>534.32430241299915</v>
      </c>
      <c r="BN11" s="30">
        <v>414.63844386269551</v>
      </c>
      <c r="BO11" s="30">
        <v>32.322590681044481</v>
      </c>
      <c r="BP11" s="30">
        <v>8.998852488087218</v>
      </c>
      <c r="BQ11" s="30">
        <v>704.13001653141669</v>
      </c>
      <c r="BR11" s="30">
        <v>1662.0741750071707</v>
      </c>
      <c r="BS11" s="70">
        <v>266.17599859477707</v>
      </c>
      <c r="BT11" s="70">
        <v>68.612195158936942</v>
      </c>
      <c r="BU11" s="30">
        <v>41.578057959998453</v>
      </c>
      <c r="BV11" s="30">
        <v>5.8228052791415443</v>
      </c>
      <c r="BW11" s="31">
        <v>2.338874488691296</v>
      </c>
      <c r="BX11" s="30">
        <v>1.6683634708528576</v>
      </c>
      <c r="BY11" s="30">
        <v>1.4525081141745297</v>
      </c>
      <c r="BZ11" s="30">
        <v>7.5937006129787132</v>
      </c>
      <c r="CA11" s="30">
        <v>51.926331298467019</v>
      </c>
      <c r="CB11" s="118">
        <v>225.01748497443046</v>
      </c>
      <c r="CC11" s="30">
        <v>13.852508233439874</v>
      </c>
      <c r="CD11" s="30">
        <v>2077.0621300138414</v>
      </c>
      <c r="CE11" s="118">
        <v>0</v>
      </c>
      <c r="CF11" s="119">
        <v>0</v>
      </c>
      <c r="CG11" s="31">
        <v>0</v>
      </c>
      <c r="CH11" s="11"/>
      <c r="CI11" s="11"/>
      <c r="CJ11" s="29">
        <v>2236</v>
      </c>
      <c r="CK11" s="30">
        <v>0</v>
      </c>
      <c r="CL11" s="31">
        <v>0</v>
      </c>
      <c r="CM11" s="30">
        <v>0</v>
      </c>
      <c r="CN11" s="30">
        <v>-1678</v>
      </c>
      <c r="CO11" s="31">
        <v>0</v>
      </c>
      <c r="CP11" s="31">
        <v>103410</v>
      </c>
      <c r="CQ11" s="149">
        <f t="shared" si="3"/>
        <v>103968</v>
      </c>
      <c r="CR11" s="150">
        <f t="shared" si="4"/>
        <v>308634</v>
      </c>
      <c r="CS11" s="12"/>
      <c r="CT11" s="12"/>
    </row>
    <row r="12" spans="1:99" x14ac:dyDescent="0.2">
      <c r="A12" s="23" t="s">
        <v>8</v>
      </c>
      <c r="B12" s="94" t="s">
        <v>108</v>
      </c>
      <c r="C12" s="159">
        <f t="shared" si="2"/>
        <v>3099.9999999999986</v>
      </c>
      <c r="D12" s="29">
        <v>49.462078909264989</v>
      </c>
      <c r="E12" s="30">
        <v>19.471973808678609</v>
      </c>
      <c r="F12" s="30">
        <v>2.0295324921727993E-2</v>
      </c>
      <c r="G12" s="62">
        <v>1248.0065605164048</v>
      </c>
      <c r="H12" s="30">
        <v>12.234698278571425</v>
      </c>
      <c r="I12" s="30">
        <v>0.25822476408323236</v>
      </c>
      <c r="J12" s="30">
        <v>0.54295860380325145</v>
      </c>
      <c r="K12" s="30">
        <v>4.3386667017472121E-3</v>
      </c>
      <c r="L12" s="30">
        <v>1.0623946352242999</v>
      </c>
      <c r="M12" s="30">
        <v>1.0079492112390553</v>
      </c>
      <c r="N12" s="30">
        <v>0.44726438748170183</v>
      </c>
      <c r="O12" s="30">
        <v>3.4938909257306654</v>
      </c>
      <c r="P12" s="30">
        <v>12.029502769503086</v>
      </c>
      <c r="Q12" s="30">
        <v>1.9515613821510607</v>
      </c>
      <c r="R12" s="30">
        <v>11.274445352511432</v>
      </c>
      <c r="S12" s="30">
        <v>675.39056566573436</v>
      </c>
      <c r="T12" s="30">
        <v>15.596332541274789</v>
      </c>
      <c r="U12" s="30">
        <v>263.00896142622435</v>
      </c>
      <c r="V12" s="30">
        <v>3.2002122330655398</v>
      </c>
      <c r="W12" s="30">
        <v>8.8740983683316834</v>
      </c>
      <c r="X12" s="30">
        <v>32.775084994059135</v>
      </c>
      <c r="Y12" s="30">
        <v>11.46511991380472</v>
      </c>
      <c r="Z12" s="30">
        <v>1.4091263738400499</v>
      </c>
      <c r="AA12" s="30">
        <v>0.40784176442030823</v>
      </c>
      <c r="AB12" s="30">
        <v>2.327734756961485</v>
      </c>
      <c r="AC12" s="31">
        <v>13.12318473336564</v>
      </c>
      <c r="AD12" s="29">
        <v>5.674109253893258</v>
      </c>
      <c r="AE12" s="30">
        <v>6.7829640336219523E-3</v>
      </c>
      <c r="AF12" s="30">
        <v>1.9148250526432726</v>
      </c>
      <c r="AG12" s="30">
        <v>10.585479433007553</v>
      </c>
      <c r="AH12" s="31">
        <v>2.6768525612573856E-3</v>
      </c>
      <c r="AI12" s="30">
        <v>17.966558784165056</v>
      </c>
      <c r="AJ12" s="30">
        <v>15.763173702628253</v>
      </c>
      <c r="AK12" s="31">
        <v>45.532290665761423</v>
      </c>
      <c r="AL12" s="30">
        <v>1.4297314766229996</v>
      </c>
      <c r="AM12" s="30">
        <v>277.07282978474285</v>
      </c>
      <c r="AN12" s="31">
        <v>90.887000461589579</v>
      </c>
      <c r="AO12" s="30">
        <v>32.036102124694018</v>
      </c>
      <c r="AP12" s="30">
        <v>3.5946116624061366E-4</v>
      </c>
      <c r="AQ12" s="30">
        <v>1.5981209320939616E-4</v>
      </c>
      <c r="AR12" s="30">
        <v>5.5419767875192409</v>
      </c>
      <c r="AS12" s="31">
        <v>0.10107840414195415</v>
      </c>
      <c r="AT12" s="30">
        <v>0.62735011765218829</v>
      </c>
      <c r="AU12" s="31">
        <v>2.5654804434712641</v>
      </c>
      <c r="AV12" s="30">
        <v>1.0282124932845333</v>
      </c>
      <c r="AW12" s="30">
        <v>0.35693032427811122</v>
      </c>
      <c r="AX12" s="30">
        <v>0</v>
      </c>
      <c r="AY12" s="30">
        <v>1.7672297670439914</v>
      </c>
      <c r="AZ12" s="30">
        <v>6.44794949644767</v>
      </c>
      <c r="BA12" s="31">
        <v>0.58154338565944508</v>
      </c>
      <c r="BB12" s="30">
        <v>1.8353303500075036</v>
      </c>
      <c r="BC12" s="30">
        <v>0.19542684734159688</v>
      </c>
      <c r="BD12" s="31">
        <v>0.92428965050186718</v>
      </c>
      <c r="BE12" s="31">
        <v>26.365158756487517</v>
      </c>
      <c r="BF12" s="30">
        <v>5.5929374418543798</v>
      </c>
      <c r="BG12" s="30">
        <v>7.2774850968730167</v>
      </c>
      <c r="BH12" s="30">
        <v>2.3534134695368385</v>
      </c>
      <c r="BI12" s="30">
        <v>0.61272927970172975</v>
      </c>
      <c r="BJ12" s="30">
        <v>7.3738820617271319</v>
      </c>
      <c r="BK12" s="30">
        <v>2.494475995374061</v>
      </c>
      <c r="BL12" s="31">
        <v>5.5284140004013219E-3</v>
      </c>
      <c r="BM12" s="30">
        <v>12.469437600338363</v>
      </c>
      <c r="BN12" s="30">
        <v>3.8839376300421242</v>
      </c>
      <c r="BO12" s="30">
        <v>1.5051191662782197</v>
      </c>
      <c r="BP12" s="30">
        <v>6.0915424859934675E-2</v>
      </c>
      <c r="BQ12" s="30">
        <v>2.2891988092076088</v>
      </c>
      <c r="BR12" s="30">
        <v>73.73166046114298</v>
      </c>
      <c r="BS12" s="70">
        <v>1.9416559653146535E-3</v>
      </c>
      <c r="BT12" s="70">
        <v>0.87344908223686613</v>
      </c>
      <c r="BU12" s="30">
        <v>1.3482990713916685</v>
      </c>
      <c r="BV12" s="30">
        <v>3.7210260401995539E-4</v>
      </c>
      <c r="BW12" s="31">
        <v>9.5321842399376744E-2</v>
      </c>
      <c r="BX12" s="30">
        <v>5.5347127520021409E-3</v>
      </c>
      <c r="BY12" s="30">
        <v>1.7667828997036276E-2</v>
      </c>
      <c r="BZ12" s="30">
        <v>0.31810696331669119</v>
      </c>
      <c r="CA12" s="30">
        <v>0.39776439023372379</v>
      </c>
      <c r="CB12" s="118">
        <v>40.258734627768071</v>
      </c>
      <c r="CC12" s="30">
        <v>0.55341124890871407</v>
      </c>
      <c r="CD12" s="30">
        <v>0.42223866169711044</v>
      </c>
      <c r="CE12" s="118">
        <v>0</v>
      </c>
      <c r="CF12" s="119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31">
        <v>279</v>
      </c>
      <c r="CQ12" s="149">
        <f t="shared" si="3"/>
        <v>279</v>
      </c>
      <c r="CR12" s="150">
        <f t="shared" si="4"/>
        <v>3378.9999999999986</v>
      </c>
      <c r="CS12" s="12"/>
      <c r="CT12" s="12"/>
    </row>
    <row r="13" spans="1:99" x14ac:dyDescent="0.2">
      <c r="A13" s="22" t="s">
        <v>9</v>
      </c>
      <c r="B13" s="95" t="s">
        <v>109</v>
      </c>
      <c r="C13" s="160">
        <f t="shared" si="2"/>
        <v>354322.99999999994</v>
      </c>
      <c r="D13" s="32">
        <v>53571.575645855701</v>
      </c>
      <c r="E13" s="33">
        <v>329.90917832095067</v>
      </c>
      <c r="F13" s="33">
        <v>281.75025703530264</v>
      </c>
      <c r="G13" s="63">
        <v>320.43797409430431</v>
      </c>
      <c r="H13" s="33">
        <v>144593.58497818513</v>
      </c>
      <c r="I13" s="33">
        <v>56.224595849335586</v>
      </c>
      <c r="J13" s="33">
        <v>55.492452648331785</v>
      </c>
      <c r="K13" s="33">
        <v>9.9065264438191836</v>
      </c>
      <c r="L13" s="33">
        <v>204.76310275259507</v>
      </c>
      <c r="M13" s="33">
        <v>543.65580869457233</v>
      </c>
      <c r="N13" s="33">
        <v>63.965254548021157</v>
      </c>
      <c r="O13" s="33">
        <v>129.31612104620046</v>
      </c>
      <c r="P13" s="33">
        <v>5037.7273213823482</v>
      </c>
      <c r="Q13" s="33">
        <v>450.23894830749435</v>
      </c>
      <c r="R13" s="33">
        <v>528.87164251450508</v>
      </c>
      <c r="S13" s="33">
        <v>59.693936231787518</v>
      </c>
      <c r="T13" s="33">
        <v>129.88562462101225</v>
      </c>
      <c r="U13" s="33">
        <v>670.11377312110744</v>
      </c>
      <c r="V13" s="33">
        <v>253.55680580927199</v>
      </c>
      <c r="W13" s="33">
        <v>296.52635334881887</v>
      </c>
      <c r="X13" s="33">
        <v>362.87737406533785</v>
      </c>
      <c r="Y13" s="33">
        <v>338.89283816006116</v>
      </c>
      <c r="Z13" s="33">
        <v>13.746535945875291</v>
      </c>
      <c r="AA13" s="33">
        <v>171.82141457475987</v>
      </c>
      <c r="AB13" s="33">
        <v>826.75295864292423</v>
      </c>
      <c r="AC13" s="34">
        <v>379.7792554603173</v>
      </c>
      <c r="AD13" s="32">
        <v>807.45642457867461</v>
      </c>
      <c r="AE13" s="33">
        <v>48.069479387484925</v>
      </c>
      <c r="AF13" s="33">
        <v>26.606655959472363</v>
      </c>
      <c r="AG13" s="33">
        <v>404.6699963594906</v>
      </c>
      <c r="AH13" s="34">
        <v>3.1319938571328674</v>
      </c>
      <c r="AI13" s="33">
        <v>487.84185944934023</v>
      </c>
      <c r="AJ13" s="33">
        <v>291.22284246095762</v>
      </c>
      <c r="AK13" s="34">
        <v>1448.4758605454185</v>
      </c>
      <c r="AL13" s="33">
        <v>210.37521901114283</v>
      </c>
      <c r="AM13" s="33">
        <v>16142.963407162013</v>
      </c>
      <c r="AN13" s="34">
        <v>17146.687953981313</v>
      </c>
      <c r="AO13" s="33">
        <v>6239.3157634387735</v>
      </c>
      <c r="AP13" s="33">
        <v>139.69336947901729</v>
      </c>
      <c r="AQ13" s="33">
        <v>21.983566217933472</v>
      </c>
      <c r="AR13" s="33">
        <v>19332.137980753629</v>
      </c>
      <c r="AS13" s="34">
        <v>74.451150757395212</v>
      </c>
      <c r="AT13" s="33">
        <v>5271.0858312317923</v>
      </c>
      <c r="AU13" s="34">
        <v>28493.693918876892</v>
      </c>
      <c r="AV13" s="33">
        <v>137.1670461361345</v>
      </c>
      <c r="AW13" s="33">
        <v>97.73299811789353</v>
      </c>
      <c r="AX13" s="33">
        <v>2700.5637563577593</v>
      </c>
      <c r="AY13" s="33">
        <v>191.04722173845298</v>
      </c>
      <c r="AZ13" s="33">
        <v>509.89333560222093</v>
      </c>
      <c r="BA13" s="34">
        <v>374.09904285415473</v>
      </c>
      <c r="BB13" s="33">
        <v>556.01863291341556</v>
      </c>
      <c r="BC13" s="33">
        <v>37.10539189432604</v>
      </c>
      <c r="BD13" s="34">
        <v>153.16689029845099</v>
      </c>
      <c r="BE13" s="34">
        <v>3195.2004113941948</v>
      </c>
      <c r="BF13" s="33">
        <v>570.18031873705024</v>
      </c>
      <c r="BG13" s="33">
        <v>1017.2532793639302</v>
      </c>
      <c r="BH13" s="33">
        <v>292.92989658319919</v>
      </c>
      <c r="BI13" s="33">
        <v>409.40666552683382</v>
      </c>
      <c r="BJ13" s="33">
        <v>954.86003122659542</v>
      </c>
      <c r="BK13" s="33">
        <v>407.38698634691883</v>
      </c>
      <c r="BL13" s="34">
        <v>17.106661118176888</v>
      </c>
      <c r="BM13" s="33">
        <v>635.72168654796974</v>
      </c>
      <c r="BN13" s="33">
        <v>157.56509484887579</v>
      </c>
      <c r="BO13" s="33">
        <v>13.933992619931008</v>
      </c>
      <c r="BP13" s="33">
        <v>18.941516699878331</v>
      </c>
      <c r="BQ13" s="33">
        <v>435.37980709751201</v>
      </c>
      <c r="BR13" s="33">
        <v>953.77409657438591</v>
      </c>
      <c r="BS13" s="71">
        <v>10397.43977480654</v>
      </c>
      <c r="BT13" s="71">
        <v>5642.9290921745169</v>
      </c>
      <c r="BU13" s="33">
        <v>6779.2746203614815</v>
      </c>
      <c r="BV13" s="33">
        <v>6023.8121812918498</v>
      </c>
      <c r="BW13" s="34">
        <v>778.35730509572625</v>
      </c>
      <c r="BX13" s="33">
        <v>52.926818016362326</v>
      </c>
      <c r="BY13" s="33">
        <v>45.53689777642532</v>
      </c>
      <c r="BZ13" s="33">
        <v>510.76672356786321</v>
      </c>
      <c r="CA13" s="33">
        <v>959.73028523204471</v>
      </c>
      <c r="CB13" s="120">
        <v>2799.4188858829016</v>
      </c>
      <c r="CC13" s="33">
        <v>52.371918671309352</v>
      </c>
      <c r="CD13" s="33">
        <v>173.07078535705577</v>
      </c>
      <c r="CE13" s="120">
        <v>0</v>
      </c>
      <c r="CF13" s="121">
        <v>0</v>
      </c>
      <c r="CG13" s="34">
        <v>0</v>
      </c>
      <c r="CH13" s="11"/>
      <c r="CI13" s="11"/>
      <c r="CJ13" s="32">
        <v>2120299</v>
      </c>
      <c r="CK13" s="33">
        <v>0</v>
      </c>
      <c r="CL13" s="34">
        <v>0</v>
      </c>
      <c r="CM13" s="33">
        <v>0</v>
      </c>
      <c r="CN13" s="33">
        <v>9998</v>
      </c>
      <c r="CO13" s="34">
        <v>0</v>
      </c>
      <c r="CP13" s="34">
        <v>1749736</v>
      </c>
      <c r="CQ13" s="151">
        <f t="shared" si="3"/>
        <v>3880033</v>
      </c>
      <c r="CR13" s="152">
        <f t="shared" si="4"/>
        <v>4234356</v>
      </c>
      <c r="CS13" s="12"/>
      <c r="CT13" s="12"/>
    </row>
    <row r="14" spans="1:99" x14ac:dyDescent="0.2">
      <c r="A14" s="23" t="s">
        <v>10</v>
      </c>
      <c r="B14" s="94" t="s">
        <v>110</v>
      </c>
      <c r="C14" s="159">
        <f t="shared" si="2"/>
        <v>67234.999999999985</v>
      </c>
      <c r="D14" s="29">
        <v>485.10233389258343</v>
      </c>
      <c r="E14" s="30">
        <v>200.93548375598689</v>
      </c>
      <c r="F14" s="30">
        <v>1.3792053398398099</v>
      </c>
      <c r="G14" s="62">
        <v>15.417378120754741</v>
      </c>
      <c r="H14" s="30">
        <v>23607.224526316208</v>
      </c>
      <c r="I14" s="30">
        <v>44.718279367190696</v>
      </c>
      <c r="J14" s="30">
        <v>24.177208465890075</v>
      </c>
      <c r="K14" s="30">
        <v>3.1921797082654426</v>
      </c>
      <c r="L14" s="30">
        <v>724.8462533036062</v>
      </c>
      <c r="M14" s="30">
        <v>22.810193326796249</v>
      </c>
      <c r="N14" s="30">
        <v>30.558614687783944</v>
      </c>
      <c r="O14" s="30">
        <v>23.844144191684279</v>
      </c>
      <c r="P14" s="30">
        <v>115.4768644841251</v>
      </c>
      <c r="Q14" s="30">
        <v>52.901469333814752</v>
      </c>
      <c r="R14" s="30">
        <v>559.21201884173502</v>
      </c>
      <c r="S14" s="30">
        <v>62.423698965995897</v>
      </c>
      <c r="T14" s="30">
        <v>69.011375943230178</v>
      </c>
      <c r="U14" s="30">
        <v>238.87384316133534</v>
      </c>
      <c r="V14" s="30">
        <v>88.698655278564573</v>
      </c>
      <c r="W14" s="30">
        <v>35.454319698765119</v>
      </c>
      <c r="X14" s="30">
        <v>53.302657982714877</v>
      </c>
      <c r="Y14" s="30">
        <v>55.886869335613717</v>
      </c>
      <c r="Z14" s="30">
        <v>3.1786892962709845</v>
      </c>
      <c r="AA14" s="30">
        <v>49.330594634516906</v>
      </c>
      <c r="AB14" s="30">
        <v>43.153861316453508</v>
      </c>
      <c r="AC14" s="31">
        <v>141.16524355744991</v>
      </c>
      <c r="AD14" s="29">
        <v>49.663083973403722</v>
      </c>
      <c r="AE14" s="30">
        <v>5.2529900431393441</v>
      </c>
      <c r="AF14" s="30">
        <v>6.1197436258507292</v>
      </c>
      <c r="AG14" s="30">
        <v>81.556481496473197</v>
      </c>
      <c r="AH14" s="31">
        <v>0.94042181962763749</v>
      </c>
      <c r="AI14" s="30">
        <v>203.40620732329768</v>
      </c>
      <c r="AJ14" s="30">
        <v>185.1735462681377</v>
      </c>
      <c r="AK14" s="31">
        <v>1343.9797314128482</v>
      </c>
      <c r="AL14" s="30">
        <v>126.96645722343027</v>
      </c>
      <c r="AM14" s="30">
        <v>8779.0690558826846</v>
      </c>
      <c r="AN14" s="31">
        <v>4972.6659106717889</v>
      </c>
      <c r="AO14" s="30">
        <v>508.95277878388259</v>
      </c>
      <c r="AP14" s="30">
        <v>0.48998784793330874</v>
      </c>
      <c r="AQ14" s="30">
        <v>0.3057970764017377</v>
      </c>
      <c r="AR14" s="30">
        <v>133.97427306621609</v>
      </c>
      <c r="AS14" s="31">
        <v>16.239168820889557</v>
      </c>
      <c r="AT14" s="30">
        <v>2660.8912754354997</v>
      </c>
      <c r="AU14" s="31">
        <v>8966.2896069667022</v>
      </c>
      <c r="AV14" s="30">
        <v>107.30913917336024</v>
      </c>
      <c r="AW14" s="30">
        <v>835.5527438845711</v>
      </c>
      <c r="AX14" s="30">
        <v>155.74501145491564</v>
      </c>
      <c r="AY14" s="30">
        <v>90.969938538992892</v>
      </c>
      <c r="AZ14" s="30">
        <v>208.83079480981075</v>
      </c>
      <c r="BA14" s="31">
        <v>70.390002657196362</v>
      </c>
      <c r="BB14" s="30">
        <v>29.04398839575699</v>
      </c>
      <c r="BC14" s="30">
        <v>2.3831201933056119</v>
      </c>
      <c r="BD14" s="31">
        <v>70.006380047367259</v>
      </c>
      <c r="BE14" s="31">
        <v>1019.5833528814557</v>
      </c>
      <c r="BF14" s="30">
        <v>139.91046606061977</v>
      </c>
      <c r="BG14" s="30">
        <v>443.59084000093782</v>
      </c>
      <c r="BH14" s="30">
        <v>158.00058408059286</v>
      </c>
      <c r="BI14" s="30">
        <v>20.302789716656992</v>
      </c>
      <c r="BJ14" s="30">
        <v>2730.2010201846474</v>
      </c>
      <c r="BK14" s="30">
        <v>184.27582597275375</v>
      </c>
      <c r="BL14" s="31">
        <v>8.4641791592391144E-2</v>
      </c>
      <c r="BM14" s="30">
        <v>225.0267478338699</v>
      </c>
      <c r="BN14" s="30">
        <v>81.911988970783156</v>
      </c>
      <c r="BO14" s="30">
        <v>1.0387950290067249</v>
      </c>
      <c r="BP14" s="30">
        <v>14.317631269760067</v>
      </c>
      <c r="BQ14" s="30">
        <v>3968.7588131683251</v>
      </c>
      <c r="BR14" s="30">
        <v>115.71145887568879</v>
      </c>
      <c r="BS14" s="70">
        <v>135.57346264328072</v>
      </c>
      <c r="BT14" s="70">
        <v>221.05965592685703</v>
      </c>
      <c r="BU14" s="30">
        <v>218.29798165507574</v>
      </c>
      <c r="BV14" s="30">
        <v>91.213936445622338</v>
      </c>
      <c r="BW14" s="31">
        <v>3.8692270680802241</v>
      </c>
      <c r="BX14" s="30">
        <v>61.201347394351345</v>
      </c>
      <c r="BY14" s="30">
        <v>9.0670609757993663</v>
      </c>
      <c r="BZ14" s="30">
        <v>406.39922904463629</v>
      </c>
      <c r="CA14" s="30">
        <v>508.88363789684843</v>
      </c>
      <c r="CB14" s="118">
        <v>60.673750339951276</v>
      </c>
      <c r="CC14" s="30">
        <v>15.781554961077772</v>
      </c>
      <c r="CD14" s="30">
        <v>35.820600611075527</v>
      </c>
      <c r="CE14" s="118">
        <v>0</v>
      </c>
      <c r="CF14" s="119">
        <v>0</v>
      </c>
      <c r="CG14" s="31">
        <v>0</v>
      </c>
      <c r="CH14" s="11"/>
      <c r="CI14" s="11"/>
      <c r="CJ14" s="29">
        <v>391719</v>
      </c>
      <c r="CK14" s="30">
        <v>92</v>
      </c>
      <c r="CL14" s="31">
        <v>0</v>
      </c>
      <c r="CM14" s="30">
        <v>0</v>
      </c>
      <c r="CN14" s="30">
        <v>-11737</v>
      </c>
      <c r="CO14" s="31">
        <v>0</v>
      </c>
      <c r="CP14" s="31">
        <v>235632</v>
      </c>
      <c r="CQ14" s="149">
        <f t="shared" si="3"/>
        <v>615706</v>
      </c>
      <c r="CR14" s="150">
        <f t="shared" si="4"/>
        <v>682941</v>
      </c>
      <c r="CS14" s="12"/>
      <c r="CT14" s="12"/>
    </row>
    <row r="15" spans="1:99" x14ac:dyDescent="0.2">
      <c r="A15" s="23" t="s">
        <v>11</v>
      </c>
      <c r="B15" s="94" t="s">
        <v>111</v>
      </c>
      <c r="C15" s="159">
        <f t="shared" si="2"/>
        <v>0</v>
      </c>
      <c r="D15" s="29">
        <v>0</v>
      </c>
      <c r="E15" s="30">
        <v>0</v>
      </c>
      <c r="F15" s="30">
        <v>0</v>
      </c>
      <c r="G15" s="62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1">
        <v>0</v>
      </c>
      <c r="AD15" s="29">
        <v>0</v>
      </c>
      <c r="AE15" s="30">
        <v>0</v>
      </c>
      <c r="AF15" s="30">
        <v>0</v>
      </c>
      <c r="AG15" s="30">
        <v>0</v>
      </c>
      <c r="AH15" s="31">
        <v>0</v>
      </c>
      <c r="AI15" s="30">
        <v>0</v>
      </c>
      <c r="AJ15" s="30">
        <v>0</v>
      </c>
      <c r="AK15" s="31">
        <v>0</v>
      </c>
      <c r="AL15" s="30">
        <v>0</v>
      </c>
      <c r="AM15" s="30">
        <v>0</v>
      </c>
      <c r="AN15" s="31">
        <v>0</v>
      </c>
      <c r="AO15" s="30">
        <v>0</v>
      </c>
      <c r="AP15" s="30">
        <v>0</v>
      </c>
      <c r="AQ15" s="30">
        <v>0</v>
      </c>
      <c r="AR15" s="30">
        <v>0</v>
      </c>
      <c r="AS15" s="31">
        <v>0</v>
      </c>
      <c r="AT15" s="30">
        <v>0</v>
      </c>
      <c r="AU15" s="31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1">
        <v>0</v>
      </c>
      <c r="BB15" s="30">
        <v>0</v>
      </c>
      <c r="BC15" s="30">
        <v>0</v>
      </c>
      <c r="BD15" s="31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1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70">
        <v>0</v>
      </c>
      <c r="BT15" s="70">
        <v>0</v>
      </c>
      <c r="BU15" s="30">
        <v>0</v>
      </c>
      <c r="BV15" s="30">
        <v>0</v>
      </c>
      <c r="BW15" s="31">
        <v>0</v>
      </c>
      <c r="BX15" s="30">
        <v>0</v>
      </c>
      <c r="BY15" s="30">
        <v>0</v>
      </c>
      <c r="BZ15" s="30">
        <v>0</v>
      </c>
      <c r="CA15" s="30">
        <v>0</v>
      </c>
      <c r="CB15" s="118">
        <v>0</v>
      </c>
      <c r="CC15" s="30">
        <v>0</v>
      </c>
      <c r="CD15" s="30">
        <v>0</v>
      </c>
      <c r="CE15" s="118">
        <v>0</v>
      </c>
      <c r="CF15" s="119">
        <v>0</v>
      </c>
      <c r="CG15" s="31">
        <v>0</v>
      </c>
      <c r="CH15" s="11"/>
      <c r="CI15" s="11"/>
      <c r="CJ15" s="29">
        <v>549</v>
      </c>
      <c r="CK15" s="30">
        <v>0</v>
      </c>
      <c r="CL15" s="31">
        <v>0</v>
      </c>
      <c r="CM15" s="30">
        <v>0</v>
      </c>
      <c r="CN15" s="30">
        <v>3</v>
      </c>
      <c r="CO15" s="31">
        <v>0</v>
      </c>
      <c r="CP15" s="31">
        <v>4962</v>
      </c>
      <c r="CQ15" s="149">
        <f t="shared" si="3"/>
        <v>5514</v>
      </c>
      <c r="CR15" s="150">
        <f t="shared" si="4"/>
        <v>5514</v>
      </c>
      <c r="CS15" s="12"/>
      <c r="CT15" s="12"/>
      <c r="CU15" s="12"/>
    </row>
    <row r="16" spans="1:99" x14ac:dyDescent="0.2">
      <c r="A16" s="23" t="s">
        <v>12</v>
      </c>
      <c r="B16" s="94" t="s">
        <v>112</v>
      </c>
      <c r="C16" s="159">
        <f t="shared" si="2"/>
        <v>122.00000000000003</v>
      </c>
      <c r="D16" s="29">
        <v>2.5522159935865845</v>
      </c>
      <c r="E16" s="30">
        <v>6.2695666863580149E-2</v>
      </c>
      <c r="F16" s="30">
        <v>3.1404937351326113E-3</v>
      </c>
      <c r="G16" s="62">
        <v>2.5171117558149021</v>
      </c>
      <c r="H16" s="30">
        <v>6.2031939383015713</v>
      </c>
      <c r="I16" s="30">
        <v>2.4641546116551853</v>
      </c>
      <c r="J16" s="30">
        <v>2.4619779277261231</v>
      </c>
      <c r="K16" s="30">
        <v>5.888166301160739</v>
      </c>
      <c r="L16" s="30">
        <v>1.9691111027897275</v>
      </c>
      <c r="M16" s="30">
        <v>4.9333310794572984</v>
      </c>
      <c r="N16" s="30">
        <v>0.99433442060568067</v>
      </c>
      <c r="O16" s="30">
        <v>2.6829755418098469E-2</v>
      </c>
      <c r="P16" s="30">
        <v>0.1904515821647601</v>
      </c>
      <c r="Q16" s="30">
        <v>6.8338333273491966E-2</v>
      </c>
      <c r="R16" s="30">
        <v>6.1743182704140196</v>
      </c>
      <c r="S16" s="30">
        <v>2.0536167158430896</v>
      </c>
      <c r="T16" s="30">
        <v>0.11700282299996875</v>
      </c>
      <c r="U16" s="30">
        <v>1.6812140399708331</v>
      </c>
      <c r="V16" s="30">
        <v>0.27514142042544509</v>
      </c>
      <c r="W16" s="30">
        <v>4.8260415377463168</v>
      </c>
      <c r="X16" s="30">
        <v>1.5729734239191437</v>
      </c>
      <c r="Y16" s="30">
        <v>3.6261666448983543</v>
      </c>
      <c r="Z16" s="30">
        <v>0.98722119143175335</v>
      </c>
      <c r="AA16" s="30">
        <v>2.5072055379580744</v>
      </c>
      <c r="AB16" s="30">
        <v>2.3597785886112717</v>
      </c>
      <c r="AC16" s="31">
        <v>4.0877120461596395</v>
      </c>
      <c r="AD16" s="29">
        <v>0.14248008057717398</v>
      </c>
      <c r="AE16" s="30">
        <v>2.4652782175377284E-2</v>
      </c>
      <c r="AF16" s="30">
        <v>1.319055055022544E-2</v>
      </c>
      <c r="AG16" s="30">
        <v>5.861968832851535E-2</v>
      </c>
      <c r="AH16" s="31">
        <v>6.6024814721569298E-4</v>
      </c>
      <c r="AI16" s="30">
        <v>0.97497002849276493</v>
      </c>
      <c r="AJ16" s="30">
        <v>6.4460456979927496</v>
      </c>
      <c r="AK16" s="31">
        <v>4.1901977311676815</v>
      </c>
      <c r="AL16" s="30">
        <v>5.8874657671459767E-2</v>
      </c>
      <c r="AM16" s="30">
        <v>5.3155036199204613</v>
      </c>
      <c r="AN16" s="31">
        <v>7.3106162025724073</v>
      </c>
      <c r="AO16" s="30">
        <v>3.0415944674846194</v>
      </c>
      <c r="AP16" s="30">
        <v>7.7292622902119768E-4</v>
      </c>
      <c r="AQ16" s="30">
        <v>1.1543847937476263E-2</v>
      </c>
      <c r="AR16" s="30">
        <v>0.23915002420815182</v>
      </c>
      <c r="AS16" s="31">
        <v>6.0363646275345927E-2</v>
      </c>
      <c r="AT16" s="30">
        <v>1.5251824717874547</v>
      </c>
      <c r="AU16" s="31">
        <v>0.41455656119486017</v>
      </c>
      <c r="AV16" s="30">
        <v>1.0297525024078302</v>
      </c>
      <c r="AW16" s="30">
        <v>3.0668413706177705E-2</v>
      </c>
      <c r="AX16" s="30">
        <v>3.8525844928448389</v>
      </c>
      <c r="AY16" s="30">
        <v>6.2338593153819739E-2</v>
      </c>
      <c r="AZ16" s="30">
        <v>0.96679934517440413</v>
      </c>
      <c r="BA16" s="31">
        <v>0.3369803465364154</v>
      </c>
      <c r="BB16" s="30">
        <v>2.1305193612525186</v>
      </c>
      <c r="BC16" s="30">
        <v>8.9973710564727645E-3</v>
      </c>
      <c r="BD16" s="31">
        <v>0.19211542670278098</v>
      </c>
      <c r="BE16" s="31">
        <v>1.0934373913241218</v>
      </c>
      <c r="BF16" s="30">
        <v>0.26560318588623011</v>
      </c>
      <c r="BG16" s="30">
        <v>2.6758070495656483</v>
      </c>
      <c r="BH16" s="30">
        <v>0.23147941859035001</v>
      </c>
      <c r="BI16" s="30">
        <v>0.20205881129734601</v>
      </c>
      <c r="BJ16" s="30">
        <v>3.2084539213511087</v>
      </c>
      <c r="BK16" s="30">
        <v>0.39790007571845393</v>
      </c>
      <c r="BL16" s="31">
        <v>1.2671435999305257E-3</v>
      </c>
      <c r="BM16" s="30">
        <v>0.19445510697646434</v>
      </c>
      <c r="BN16" s="30">
        <v>1.0255333424712672</v>
      </c>
      <c r="BO16" s="30">
        <v>9.7404281557859889E-3</v>
      </c>
      <c r="BP16" s="30">
        <v>1.0889992652717624E-2</v>
      </c>
      <c r="BQ16" s="30">
        <v>0.82075866783227103</v>
      </c>
      <c r="BR16" s="30">
        <v>0.19070132181983723</v>
      </c>
      <c r="BS16" s="70">
        <v>3.8221442966350616</v>
      </c>
      <c r="BT16" s="70">
        <v>2.7262524488415361</v>
      </c>
      <c r="BU16" s="30">
        <v>3.0176656412166807</v>
      </c>
      <c r="BV16" s="30">
        <v>0.88804578409968982</v>
      </c>
      <c r="BW16" s="31">
        <v>3.6535006281542597E-2</v>
      </c>
      <c r="BX16" s="30">
        <v>1.8338476661967602</v>
      </c>
      <c r="BY16" s="30">
        <v>6.8111573362111127E-3</v>
      </c>
      <c r="BZ16" s="30">
        <v>3.0419991786371677E-2</v>
      </c>
      <c r="CA16" s="30">
        <v>6.8673340857381998E-2</v>
      </c>
      <c r="CB16" s="118">
        <v>0.11460569159749988</v>
      </c>
      <c r="CC16" s="30">
        <v>2.7112806081400181E-2</v>
      </c>
      <c r="CD16" s="30">
        <v>5.662402334933106E-2</v>
      </c>
      <c r="CE16" s="118">
        <v>0</v>
      </c>
      <c r="CF16" s="119">
        <v>0</v>
      </c>
      <c r="CG16" s="31">
        <v>0</v>
      </c>
      <c r="CH16" s="11"/>
      <c r="CI16" s="11"/>
      <c r="CJ16" s="29">
        <v>1403</v>
      </c>
      <c r="CK16" s="30">
        <v>0</v>
      </c>
      <c r="CL16" s="31">
        <v>0</v>
      </c>
      <c r="CM16" s="30">
        <v>9</v>
      </c>
      <c r="CN16" s="30">
        <v>-40</v>
      </c>
      <c r="CO16" s="31">
        <v>0</v>
      </c>
      <c r="CP16" s="31">
        <v>333425</v>
      </c>
      <c r="CQ16" s="149">
        <f t="shared" si="3"/>
        <v>334797</v>
      </c>
      <c r="CR16" s="150">
        <f t="shared" si="4"/>
        <v>334919</v>
      </c>
      <c r="CS16" s="12"/>
      <c r="CT16" s="12"/>
    </row>
    <row r="17" spans="1:98" x14ac:dyDescent="0.2">
      <c r="A17" s="23" t="s">
        <v>13</v>
      </c>
      <c r="B17" s="94" t="s">
        <v>113</v>
      </c>
      <c r="C17" s="159">
        <f t="shared" si="2"/>
        <v>570.00000000000011</v>
      </c>
      <c r="D17" s="29">
        <v>5.7278509429543707</v>
      </c>
      <c r="E17" s="30">
        <v>3.6675137679369958</v>
      </c>
      <c r="F17" s="30">
        <v>6.2553321595231845E-2</v>
      </c>
      <c r="G17" s="62">
        <v>1.2732969909275369</v>
      </c>
      <c r="H17" s="30">
        <v>11.888519887650647</v>
      </c>
      <c r="I17" s="30">
        <v>13.650728630940053</v>
      </c>
      <c r="J17" s="30">
        <v>88.427909391413934</v>
      </c>
      <c r="K17" s="30">
        <v>5.3118121388565029</v>
      </c>
      <c r="L17" s="30">
        <v>2.3953532850757076</v>
      </c>
      <c r="M17" s="30">
        <v>1.3336744932382292</v>
      </c>
      <c r="N17" s="30">
        <v>0.75140081903661526</v>
      </c>
      <c r="O17" s="30">
        <v>0.50200067729341624</v>
      </c>
      <c r="P17" s="30">
        <v>7.4693972639834527</v>
      </c>
      <c r="Q17" s="30">
        <v>0.82229836355453856</v>
      </c>
      <c r="R17" s="30">
        <v>5.4566041684425635</v>
      </c>
      <c r="S17" s="30">
        <v>4.5587412773800384</v>
      </c>
      <c r="T17" s="30">
        <v>5.3233900919405137</v>
      </c>
      <c r="U17" s="30">
        <v>7.1241424145201346</v>
      </c>
      <c r="V17" s="30">
        <v>3.1481191374478645</v>
      </c>
      <c r="W17" s="30">
        <v>2.5022618948303124</v>
      </c>
      <c r="X17" s="30">
        <v>2.5735191358990348</v>
      </c>
      <c r="Y17" s="30">
        <v>9.7061469463827272</v>
      </c>
      <c r="Z17" s="30">
        <v>0.1570562459995227</v>
      </c>
      <c r="AA17" s="30">
        <v>2.6637939940274094</v>
      </c>
      <c r="AB17" s="30">
        <v>1.5420236017692222</v>
      </c>
      <c r="AC17" s="31">
        <v>4.8815287961239759</v>
      </c>
      <c r="AD17" s="29">
        <v>8.1272205019145449</v>
      </c>
      <c r="AE17" s="30">
        <v>3.9685876597142697</v>
      </c>
      <c r="AF17" s="30">
        <v>2.3884673146997</v>
      </c>
      <c r="AG17" s="30">
        <v>5.2162781678621579</v>
      </c>
      <c r="AH17" s="31">
        <v>5.7164339595057109E-2</v>
      </c>
      <c r="AI17" s="30">
        <v>8.4390954114559396</v>
      </c>
      <c r="AJ17" s="30">
        <v>6.6649109543925835</v>
      </c>
      <c r="AK17" s="31">
        <v>10.70575379153278</v>
      </c>
      <c r="AL17" s="30">
        <v>3.6715647318189513</v>
      </c>
      <c r="AM17" s="30">
        <v>90.21618159903133</v>
      </c>
      <c r="AN17" s="31">
        <v>32.598824067060349</v>
      </c>
      <c r="AO17" s="30">
        <v>8.1234290733375403</v>
      </c>
      <c r="AP17" s="30">
        <v>4.7101484965326214E-2</v>
      </c>
      <c r="AQ17" s="30">
        <v>1.3517369042816894E-2</v>
      </c>
      <c r="AR17" s="30">
        <v>8.2197461456857592</v>
      </c>
      <c r="AS17" s="31">
        <v>1.8332547185644539</v>
      </c>
      <c r="AT17" s="30">
        <v>3.1834554833826072</v>
      </c>
      <c r="AU17" s="31">
        <v>6.8294733290565368</v>
      </c>
      <c r="AV17" s="30">
        <v>1.1589124707651102</v>
      </c>
      <c r="AW17" s="30">
        <v>2.9909938342421989</v>
      </c>
      <c r="AX17" s="30">
        <v>8.1723209945623214</v>
      </c>
      <c r="AY17" s="30">
        <v>1.6055346093789358</v>
      </c>
      <c r="AZ17" s="30">
        <v>2.8580035170618503</v>
      </c>
      <c r="BA17" s="31">
        <v>0.70276495564546637</v>
      </c>
      <c r="BB17" s="30">
        <v>3.2397810019052731</v>
      </c>
      <c r="BC17" s="30">
        <v>6.4237801970596919E-2</v>
      </c>
      <c r="BD17" s="31">
        <v>1.0499269229788606</v>
      </c>
      <c r="BE17" s="31">
        <v>12.730382117441975</v>
      </c>
      <c r="BF17" s="30">
        <v>3.7144868329944067</v>
      </c>
      <c r="BG17" s="30">
        <v>4.2846773236153712</v>
      </c>
      <c r="BH17" s="30">
        <v>4.1672332397838376</v>
      </c>
      <c r="BI17" s="30">
        <v>2.9960889071805386</v>
      </c>
      <c r="BJ17" s="30">
        <v>6.204267749873023</v>
      </c>
      <c r="BK17" s="30">
        <v>0.95256965216916012</v>
      </c>
      <c r="BL17" s="31">
        <v>6.0703547269589847E-2</v>
      </c>
      <c r="BM17" s="30">
        <v>4.534530520799577</v>
      </c>
      <c r="BN17" s="30">
        <v>1.4529665102183613</v>
      </c>
      <c r="BO17" s="30">
        <v>7.6465869409884091E-2</v>
      </c>
      <c r="BP17" s="30">
        <v>3.6384446774962567</v>
      </c>
      <c r="BQ17" s="30">
        <v>2.609454925315652</v>
      </c>
      <c r="BR17" s="30">
        <v>3.4501787500009042</v>
      </c>
      <c r="BS17" s="70">
        <v>68.87892612251828</v>
      </c>
      <c r="BT17" s="70">
        <v>7.7834065036912774</v>
      </c>
      <c r="BU17" s="30">
        <v>4.3678215658359489</v>
      </c>
      <c r="BV17" s="30">
        <v>6.3310550260452132</v>
      </c>
      <c r="BW17" s="31">
        <v>0.97831564916329783</v>
      </c>
      <c r="BX17" s="30">
        <v>3.7761993958086499</v>
      </c>
      <c r="BY17" s="30">
        <v>0.90690528908668744</v>
      </c>
      <c r="BZ17" s="30">
        <v>2.1417954471141649</v>
      </c>
      <c r="CA17" s="30">
        <v>2.8450263311633677</v>
      </c>
      <c r="CB17" s="118">
        <v>1.6308143155905315</v>
      </c>
      <c r="CC17" s="30">
        <v>0.26894177504668709</v>
      </c>
      <c r="CD17" s="30">
        <v>4.1502020245235087</v>
      </c>
      <c r="CE17" s="118">
        <v>0</v>
      </c>
      <c r="CF17" s="119">
        <v>0</v>
      </c>
      <c r="CG17" s="31">
        <v>0</v>
      </c>
      <c r="CH17" s="11"/>
      <c r="CI17" s="11"/>
      <c r="CJ17" s="29">
        <v>55119</v>
      </c>
      <c r="CK17" s="30">
        <v>0</v>
      </c>
      <c r="CL17" s="31">
        <v>0</v>
      </c>
      <c r="CM17" s="30">
        <v>265</v>
      </c>
      <c r="CN17" s="30">
        <v>6892</v>
      </c>
      <c r="CO17" s="31">
        <v>0</v>
      </c>
      <c r="CP17" s="31">
        <v>317324</v>
      </c>
      <c r="CQ17" s="149">
        <f t="shared" si="3"/>
        <v>379600</v>
      </c>
      <c r="CR17" s="150">
        <f t="shared" si="4"/>
        <v>380170</v>
      </c>
      <c r="CS17" s="12"/>
      <c r="CT17" s="12"/>
    </row>
    <row r="18" spans="1:98" x14ac:dyDescent="0.2">
      <c r="A18" s="23" t="s">
        <v>14</v>
      </c>
      <c r="B18" s="94" t="s">
        <v>114</v>
      </c>
      <c r="C18" s="159">
        <f t="shared" si="2"/>
        <v>1964</v>
      </c>
      <c r="D18" s="29">
        <v>39.481640154734279</v>
      </c>
      <c r="E18" s="30">
        <v>7.3481512772649431</v>
      </c>
      <c r="F18" s="30">
        <v>0.83555851855197694</v>
      </c>
      <c r="G18" s="62">
        <v>3.3021396225815329</v>
      </c>
      <c r="H18" s="30">
        <v>53.322204726761726</v>
      </c>
      <c r="I18" s="30">
        <v>66.542549215466664</v>
      </c>
      <c r="J18" s="30">
        <v>25.986294721228361</v>
      </c>
      <c r="K18" s="30">
        <v>152.15046223080051</v>
      </c>
      <c r="L18" s="30">
        <v>15.512740324091014</v>
      </c>
      <c r="M18" s="30">
        <v>11.915000673995724</v>
      </c>
      <c r="N18" s="30">
        <v>2.847476385521591</v>
      </c>
      <c r="O18" s="30">
        <v>0.67182640194454679</v>
      </c>
      <c r="P18" s="30">
        <v>3.7439230066112485</v>
      </c>
      <c r="Q18" s="30">
        <v>1.8317367722917799</v>
      </c>
      <c r="R18" s="30">
        <v>16.833904903293654</v>
      </c>
      <c r="S18" s="30">
        <v>12.586754305049853</v>
      </c>
      <c r="T18" s="30">
        <v>13.018494764673429</v>
      </c>
      <c r="U18" s="30">
        <v>49.306373639709236</v>
      </c>
      <c r="V18" s="30">
        <v>4.6024777011595042</v>
      </c>
      <c r="W18" s="30">
        <v>17.324746123536215</v>
      </c>
      <c r="X18" s="30">
        <v>38.09416750838102</v>
      </c>
      <c r="Y18" s="30">
        <v>409.73658543167426</v>
      </c>
      <c r="Z18" s="30">
        <v>7.6278667481018427</v>
      </c>
      <c r="AA18" s="30">
        <v>115.25331946124469</v>
      </c>
      <c r="AB18" s="30">
        <v>152.42491905489084</v>
      </c>
      <c r="AC18" s="31">
        <v>18.998370426975143</v>
      </c>
      <c r="AD18" s="29">
        <v>6.9356674462192256</v>
      </c>
      <c r="AE18" s="30">
        <v>8.7331960213129811</v>
      </c>
      <c r="AF18" s="30">
        <v>5.1134283504161946</v>
      </c>
      <c r="AG18" s="30">
        <v>15.779182524059369</v>
      </c>
      <c r="AH18" s="31">
        <v>0.15888055451153413</v>
      </c>
      <c r="AI18" s="30">
        <v>37.586558157145994</v>
      </c>
      <c r="AJ18" s="30">
        <v>28.214590258249014</v>
      </c>
      <c r="AK18" s="31">
        <v>17.894466406711146</v>
      </c>
      <c r="AL18" s="30">
        <v>3.5698738615208487</v>
      </c>
      <c r="AM18" s="30">
        <v>69.696938222258453</v>
      </c>
      <c r="AN18" s="31">
        <v>68.019980512565255</v>
      </c>
      <c r="AO18" s="30">
        <v>70.730029856287814</v>
      </c>
      <c r="AP18" s="30">
        <v>0.61731317254055362</v>
      </c>
      <c r="AQ18" s="30">
        <v>0.88711347110876859</v>
      </c>
      <c r="AR18" s="30">
        <v>5.1903362045357957</v>
      </c>
      <c r="AS18" s="31">
        <v>0.49559705790658015</v>
      </c>
      <c r="AT18" s="30">
        <v>4.3154271452800836</v>
      </c>
      <c r="AU18" s="31">
        <v>5.7033706503621779</v>
      </c>
      <c r="AV18" s="30">
        <v>3.811035641264521</v>
      </c>
      <c r="AW18" s="30">
        <v>0.3153721392317293</v>
      </c>
      <c r="AX18" s="30">
        <v>0.10594904303042758</v>
      </c>
      <c r="AY18" s="30">
        <v>0.66865588468583292</v>
      </c>
      <c r="AZ18" s="30">
        <v>2.8351606171611352</v>
      </c>
      <c r="BA18" s="31">
        <v>1.5994339083949733</v>
      </c>
      <c r="BB18" s="30">
        <v>0.62498256196114255</v>
      </c>
      <c r="BC18" s="30">
        <v>0.24357376508263373</v>
      </c>
      <c r="BD18" s="31">
        <v>1.9547768685939386</v>
      </c>
      <c r="BE18" s="31">
        <v>14.461257211741144</v>
      </c>
      <c r="BF18" s="30">
        <v>2.4643778804345962</v>
      </c>
      <c r="BG18" s="30">
        <v>5.1486662635275868</v>
      </c>
      <c r="BH18" s="30">
        <v>10.276478507914234</v>
      </c>
      <c r="BI18" s="30">
        <v>4.843307738878635</v>
      </c>
      <c r="BJ18" s="30">
        <v>15.243618331068214</v>
      </c>
      <c r="BK18" s="30">
        <v>2.6924724518887428</v>
      </c>
      <c r="BL18" s="31">
        <v>0.10504588638072755</v>
      </c>
      <c r="BM18" s="30">
        <v>4.790297974439226</v>
      </c>
      <c r="BN18" s="30">
        <v>0.901462403090181</v>
      </c>
      <c r="BO18" s="30">
        <v>4.8666881693239565E-2</v>
      </c>
      <c r="BP18" s="30">
        <v>2.8251368423207661</v>
      </c>
      <c r="BQ18" s="30">
        <v>16.850244017477056</v>
      </c>
      <c r="BR18" s="30">
        <v>3.6148079184714921</v>
      </c>
      <c r="BS18" s="70">
        <v>123.52712980454386</v>
      </c>
      <c r="BT18" s="70">
        <v>57.107962061968635</v>
      </c>
      <c r="BU18" s="30">
        <v>7.9727802095266673</v>
      </c>
      <c r="BV18" s="30">
        <v>30.605600289047203</v>
      </c>
      <c r="BW18" s="31">
        <v>0.67869078579468622</v>
      </c>
      <c r="BX18" s="30">
        <v>12.493970775577734</v>
      </c>
      <c r="BY18" s="30">
        <v>1.8832222985741145</v>
      </c>
      <c r="BZ18" s="30">
        <v>8.870850620047846E-2</v>
      </c>
      <c r="CA18" s="30">
        <v>16.215325143495917</v>
      </c>
      <c r="CB18" s="118">
        <v>23.573603884764662</v>
      </c>
      <c r="CC18" s="30">
        <v>1.6236506596448597</v>
      </c>
      <c r="CD18" s="30">
        <v>0.86294086860162555</v>
      </c>
      <c r="CE18" s="118">
        <v>0</v>
      </c>
      <c r="CF18" s="119">
        <v>0</v>
      </c>
      <c r="CG18" s="31">
        <v>0</v>
      </c>
      <c r="CH18" s="11"/>
      <c r="CI18" s="11"/>
      <c r="CJ18" s="29">
        <v>84742</v>
      </c>
      <c r="CK18" s="30">
        <v>0</v>
      </c>
      <c r="CL18" s="31">
        <v>0</v>
      </c>
      <c r="CM18" s="30">
        <v>0</v>
      </c>
      <c r="CN18" s="30">
        <v>-14535</v>
      </c>
      <c r="CO18" s="31">
        <v>0</v>
      </c>
      <c r="CP18" s="31">
        <v>462665</v>
      </c>
      <c r="CQ18" s="149">
        <f t="shared" si="3"/>
        <v>532872</v>
      </c>
      <c r="CR18" s="150">
        <f t="shared" si="4"/>
        <v>534836</v>
      </c>
      <c r="CS18" s="12"/>
      <c r="CT18" s="12"/>
    </row>
    <row r="19" spans="1:98" x14ac:dyDescent="0.2">
      <c r="A19" s="23" t="s">
        <v>15</v>
      </c>
      <c r="B19" s="94" t="s">
        <v>115</v>
      </c>
      <c r="C19" s="159">
        <f t="shared" si="2"/>
        <v>546116</v>
      </c>
      <c r="D19" s="29">
        <v>1515.2105662155282</v>
      </c>
      <c r="E19" s="30">
        <v>5190.3055649797498</v>
      </c>
      <c r="F19" s="30">
        <v>6.7179595147725397</v>
      </c>
      <c r="G19" s="62">
        <v>903.87459020607821</v>
      </c>
      <c r="H19" s="30">
        <v>4281.3903289915024</v>
      </c>
      <c r="I19" s="30">
        <v>2092.5546379410234</v>
      </c>
      <c r="J19" s="30">
        <v>881.7763302821927</v>
      </c>
      <c r="K19" s="30">
        <v>674.12683102604888</v>
      </c>
      <c r="L19" s="30">
        <v>138742.89199032314</v>
      </c>
      <c r="M19" s="30">
        <v>9205.9015432150081</v>
      </c>
      <c r="N19" s="30">
        <v>748.23376938696708</v>
      </c>
      <c r="O19" s="30">
        <v>590.90057262099674</v>
      </c>
      <c r="P19" s="30">
        <v>7404.9529896310814</v>
      </c>
      <c r="Q19" s="30">
        <v>333.15051699399243</v>
      </c>
      <c r="R19" s="30">
        <v>7898.0819186613744</v>
      </c>
      <c r="S19" s="30">
        <v>10635.065215865212</v>
      </c>
      <c r="T19" s="30">
        <v>6404.5455114833803</v>
      </c>
      <c r="U19" s="30">
        <v>12797.892343788359</v>
      </c>
      <c r="V19" s="30">
        <v>941.98371843613643</v>
      </c>
      <c r="W19" s="30">
        <v>5293.1931132324971</v>
      </c>
      <c r="X19" s="30">
        <v>4863.9918900597286</v>
      </c>
      <c r="Y19" s="30">
        <v>4776.0073176605965</v>
      </c>
      <c r="Z19" s="30">
        <v>811.88100196260075</v>
      </c>
      <c r="AA19" s="30">
        <v>68907.334468401663</v>
      </c>
      <c r="AB19" s="30">
        <v>6437.553307167258</v>
      </c>
      <c r="AC19" s="31">
        <v>2090.214439290573</v>
      </c>
      <c r="AD19" s="29">
        <v>21198.025157960157</v>
      </c>
      <c r="AE19" s="30">
        <v>59.047949089662154</v>
      </c>
      <c r="AF19" s="30">
        <v>79.734448167630291</v>
      </c>
      <c r="AG19" s="30">
        <v>472.86749697836518</v>
      </c>
      <c r="AH19" s="31">
        <v>16.36753859126787</v>
      </c>
      <c r="AI19" s="30">
        <v>40218.054990701865</v>
      </c>
      <c r="AJ19" s="30">
        <v>7943.7612960370261</v>
      </c>
      <c r="AK19" s="31">
        <v>41155.618260897209</v>
      </c>
      <c r="AL19" s="30">
        <v>360.9560209537787</v>
      </c>
      <c r="AM19" s="30">
        <v>38438.064888019187</v>
      </c>
      <c r="AN19" s="31">
        <v>27055.577006134492</v>
      </c>
      <c r="AO19" s="30">
        <v>7420.0488685438404</v>
      </c>
      <c r="AP19" s="30">
        <v>7.3621920794108222</v>
      </c>
      <c r="AQ19" s="30">
        <v>30.951843011733143</v>
      </c>
      <c r="AR19" s="30">
        <v>2015.6379583829173</v>
      </c>
      <c r="AS19" s="31">
        <v>160.5685612947278</v>
      </c>
      <c r="AT19" s="30">
        <v>873.39964915631629</v>
      </c>
      <c r="AU19" s="31">
        <v>720.96533601495241</v>
      </c>
      <c r="AV19" s="30">
        <v>863.11143986368199</v>
      </c>
      <c r="AW19" s="30">
        <v>95.696078365416355</v>
      </c>
      <c r="AX19" s="30">
        <v>10.263228587440908</v>
      </c>
      <c r="AY19" s="30">
        <v>216.99656356099695</v>
      </c>
      <c r="AZ19" s="30">
        <v>1528.8064656514973</v>
      </c>
      <c r="BA19" s="31">
        <v>257.66176492285507</v>
      </c>
      <c r="BB19" s="30">
        <v>113.20835205331635</v>
      </c>
      <c r="BC19" s="30">
        <v>13.544081142436962</v>
      </c>
      <c r="BD19" s="31">
        <v>178.34423211458198</v>
      </c>
      <c r="BE19" s="31">
        <v>9945.6062088132057</v>
      </c>
      <c r="BF19" s="30">
        <v>2185.4804243147414</v>
      </c>
      <c r="BG19" s="30">
        <v>2282.2005827950507</v>
      </c>
      <c r="BH19" s="30">
        <v>1991.7251838572474</v>
      </c>
      <c r="BI19" s="30">
        <v>125.86034708650921</v>
      </c>
      <c r="BJ19" s="30">
        <v>1455.2980713507691</v>
      </c>
      <c r="BK19" s="30">
        <v>478.85626902846963</v>
      </c>
      <c r="BL19" s="31">
        <v>259.48700267624798</v>
      </c>
      <c r="BM19" s="30">
        <v>1073.6517900206188</v>
      </c>
      <c r="BN19" s="30">
        <v>226.13281519360365</v>
      </c>
      <c r="BO19" s="30">
        <v>37.61033313736214</v>
      </c>
      <c r="BP19" s="30">
        <v>27.93907260965668</v>
      </c>
      <c r="BQ19" s="30">
        <v>500.27927775503781</v>
      </c>
      <c r="BR19" s="30">
        <v>1923.8221534676793</v>
      </c>
      <c r="BS19" s="70">
        <v>632.71082241399165</v>
      </c>
      <c r="BT19" s="70">
        <v>651.43343114581705</v>
      </c>
      <c r="BU19" s="30">
        <v>242.09851220672692</v>
      </c>
      <c r="BV19" s="30">
        <v>114.20126687845156</v>
      </c>
      <c r="BW19" s="31">
        <v>7.8603929590490749</v>
      </c>
      <c r="BX19" s="30">
        <v>351.55640546065382</v>
      </c>
      <c r="BY19" s="30">
        <v>22.030409558199885</v>
      </c>
      <c r="BZ19" s="30">
        <v>109.75643044871205</v>
      </c>
      <c r="CA19" s="30">
        <v>202.40373667574175</v>
      </c>
      <c r="CB19" s="118">
        <v>104.12058192019333</v>
      </c>
      <c r="CC19" s="30">
        <v>1118.7249791171641</v>
      </c>
      <c r="CD19" s="30">
        <v>24110.779393494893</v>
      </c>
      <c r="CE19" s="118">
        <v>0</v>
      </c>
      <c r="CF19" s="119">
        <v>0</v>
      </c>
      <c r="CG19" s="31">
        <v>0</v>
      </c>
      <c r="CH19" s="11"/>
      <c r="CI19" s="11"/>
      <c r="CJ19" s="29">
        <v>50622</v>
      </c>
      <c r="CK19" s="30">
        <v>334</v>
      </c>
      <c r="CL19" s="31">
        <v>0</v>
      </c>
      <c r="CM19" s="30">
        <v>2649</v>
      </c>
      <c r="CN19" s="30">
        <v>-966</v>
      </c>
      <c r="CO19" s="31">
        <v>0</v>
      </c>
      <c r="CP19" s="31">
        <v>655921</v>
      </c>
      <c r="CQ19" s="149">
        <f t="shared" si="3"/>
        <v>708560</v>
      </c>
      <c r="CR19" s="150">
        <f t="shared" si="4"/>
        <v>1254676</v>
      </c>
      <c r="CS19" s="12"/>
      <c r="CT19" s="12"/>
    </row>
    <row r="20" spans="1:98" x14ac:dyDescent="0.2">
      <c r="A20" s="23" t="s">
        <v>16</v>
      </c>
      <c r="B20" s="94" t="s">
        <v>116</v>
      </c>
      <c r="C20" s="159">
        <f t="shared" si="2"/>
        <v>170806.00000000006</v>
      </c>
      <c r="D20" s="29">
        <v>1486.3843155258844</v>
      </c>
      <c r="E20" s="30">
        <v>71.777952009522267</v>
      </c>
      <c r="F20" s="30">
        <v>3.3313940311798458</v>
      </c>
      <c r="G20" s="62">
        <v>208.88075241259105</v>
      </c>
      <c r="H20" s="30">
        <v>18872.04850630428</v>
      </c>
      <c r="I20" s="30">
        <v>306.30907892678181</v>
      </c>
      <c r="J20" s="30">
        <v>879.0465548191429</v>
      </c>
      <c r="K20" s="30">
        <v>735.49652748011169</v>
      </c>
      <c r="L20" s="30">
        <v>1460.6661458481144</v>
      </c>
      <c r="M20" s="30">
        <v>40439.109888390143</v>
      </c>
      <c r="N20" s="30">
        <v>8390.2647359303101</v>
      </c>
      <c r="O20" s="30">
        <v>61.809584469615338</v>
      </c>
      <c r="P20" s="30">
        <v>4377.6631330409455</v>
      </c>
      <c r="Q20" s="30">
        <v>1395.2323377065181</v>
      </c>
      <c r="R20" s="30">
        <v>4097.4916907697561</v>
      </c>
      <c r="S20" s="30">
        <v>2039.7396266904434</v>
      </c>
      <c r="T20" s="30">
        <v>349.62855115343615</v>
      </c>
      <c r="U20" s="30">
        <v>3063.710532101778</v>
      </c>
      <c r="V20" s="30">
        <v>1549.3934244566719</v>
      </c>
      <c r="W20" s="30">
        <v>1548.6629180742941</v>
      </c>
      <c r="X20" s="30">
        <v>2516.8197610359625</v>
      </c>
      <c r="Y20" s="30">
        <v>2434.2882354460471</v>
      </c>
      <c r="Z20" s="30">
        <v>47.216838114945404</v>
      </c>
      <c r="AA20" s="30">
        <v>1681.6486331822618</v>
      </c>
      <c r="AB20" s="30">
        <v>683.11858451303419</v>
      </c>
      <c r="AC20" s="31">
        <v>385.73827448595637</v>
      </c>
      <c r="AD20" s="29">
        <v>459.10583766370411</v>
      </c>
      <c r="AE20" s="30">
        <v>29.200111294321193</v>
      </c>
      <c r="AF20" s="30">
        <v>24.377926924098478</v>
      </c>
      <c r="AG20" s="30">
        <v>399.62779553631572</v>
      </c>
      <c r="AH20" s="31">
        <v>5.1655272986461176</v>
      </c>
      <c r="AI20" s="30">
        <v>581.99445522589895</v>
      </c>
      <c r="AJ20" s="30">
        <v>200.37553175072645</v>
      </c>
      <c r="AK20" s="31">
        <v>1075.6504454997767</v>
      </c>
      <c r="AL20" s="30">
        <v>315.99893763122981</v>
      </c>
      <c r="AM20" s="30">
        <v>8525.4715169788524</v>
      </c>
      <c r="AN20" s="31">
        <v>7487.4732888930812</v>
      </c>
      <c r="AO20" s="30">
        <v>1538.775181033488</v>
      </c>
      <c r="AP20" s="30">
        <v>4.9602816682228665</v>
      </c>
      <c r="AQ20" s="30">
        <v>1.9550098154627522</v>
      </c>
      <c r="AR20" s="30">
        <v>606.04829368291712</v>
      </c>
      <c r="AS20" s="31">
        <v>470.29315119961302</v>
      </c>
      <c r="AT20" s="30">
        <v>392.28622742539812</v>
      </c>
      <c r="AU20" s="31">
        <v>2228.6834932798038</v>
      </c>
      <c r="AV20" s="30">
        <v>8408.0751731403507</v>
      </c>
      <c r="AW20" s="30">
        <v>121.77438837632491</v>
      </c>
      <c r="AX20" s="30">
        <v>41.574778228927777</v>
      </c>
      <c r="AY20" s="30">
        <v>103.85859805046042</v>
      </c>
      <c r="AZ20" s="30">
        <v>1042.3985684398765</v>
      </c>
      <c r="BA20" s="31">
        <v>246.4257806697386</v>
      </c>
      <c r="BB20" s="30">
        <v>753.30442002658026</v>
      </c>
      <c r="BC20" s="30">
        <v>67.5356194207193</v>
      </c>
      <c r="BD20" s="31">
        <v>301.05201124912759</v>
      </c>
      <c r="BE20" s="31">
        <v>3712.3598606331316</v>
      </c>
      <c r="BF20" s="30">
        <v>542.46692565706701</v>
      </c>
      <c r="BG20" s="30">
        <v>1635.7533089890489</v>
      </c>
      <c r="BH20" s="30">
        <v>462.863033287024</v>
      </c>
      <c r="BI20" s="30">
        <v>278.1140992160129</v>
      </c>
      <c r="BJ20" s="30">
        <v>2037.6937063706239</v>
      </c>
      <c r="BK20" s="30">
        <v>600.49661861743289</v>
      </c>
      <c r="BL20" s="31">
        <v>13.623781086399056</v>
      </c>
      <c r="BM20" s="30">
        <v>428.34054047248043</v>
      </c>
      <c r="BN20" s="30">
        <v>772.3325228746229</v>
      </c>
      <c r="BO20" s="30">
        <v>346.02062234233858</v>
      </c>
      <c r="BP20" s="30">
        <v>36.339207824842816</v>
      </c>
      <c r="BQ20" s="30">
        <v>842.41395646214551</v>
      </c>
      <c r="BR20" s="30">
        <v>16263.685015564817</v>
      </c>
      <c r="BS20" s="70">
        <v>3552.5833684657268</v>
      </c>
      <c r="BT20" s="70">
        <v>1998.9481359229849</v>
      </c>
      <c r="BU20" s="30">
        <v>938.59343226840701</v>
      </c>
      <c r="BV20" s="30">
        <v>225.63311471871646</v>
      </c>
      <c r="BW20" s="31">
        <v>64.853836773886201</v>
      </c>
      <c r="BX20" s="30">
        <v>50.905436209317934</v>
      </c>
      <c r="BY20" s="30">
        <v>111.28728620418444</v>
      </c>
      <c r="BZ20" s="30">
        <v>361.96492343021407</v>
      </c>
      <c r="CA20" s="30">
        <v>134.12212077897615</v>
      </c>
      <c r="CB20" s="118">
        <v>37.556126618733778</v>
      </c>
      <c r="CC20" s="30">
        <v>31.139071038182323</v>
      </c>
      <c r="CD20" s="30">
        <v>806.98962084931247</v>
      </c>
      <c r="CE20" s="118">
        <v>0</v>
      </c>
      <c r="CF20" s="119">
        <v>0</v>
      </c>
      <c r="CG20" s="31">
        <v>0</v>
      </c>
      <c r="CH20" s="11"/>
      <c r="CI20" s="11"/>
      <c r="CJ20" s="29">
        <v>69792</v>
      </c>
      <c r="CK20" s="30">
        <v>0</v>
      </c>
      <c r="CL20" s="31">
        <v>0</v>
      </c>
      <c r="CM20" s="30">
        <v>0</v>
      </c>
      <c r="CN20" s="30">
        <v>-18741</v>
      </c>
      <c r="CO20" s="31">
        <v>0</v>
      </c>
      <c r="CP20" s="31">
        <v>1024705</v>
      </c>
      <c r="CQ20" s="149">
        <f t="shared" si="3"/>
        <v>1075756</v>
      </c>
      <c r="CR20" s="150">
        <f t="shared" si="4"/>
        <v>1246562</v>
      </c>
      <c r="CS20" s="12"/>
      <c r="CT20" s="12"/>
    </row>
    <row r="21" spans="1:98" x14ac:dyDescent="0.2">
      <c r="A21" s="23" t="s">
        <v>17</v>
      </c>
      <c r="B21" s="94" t="s">
        <v>117</v>
      </c>
      <c r="C21" s="159">
        <f t="shared" si="2"/>
        <v>81668.999999999985</v>
      </c>
      <c r="D21" s="29">
        <v>127.75463021967015</v>
      </c>
      <c r="E21" s="30">
        <v>22.199741725883694</v>
      </c>
      <c r="F21" s="30">
        <v>12.957184664883025</v>
      </c>
      <c r="G21" s="62">
        <v>14.725809021414076</v>
      </c>
      <c r="H21" s="30">
        <v>450.24946094097919</v>
      </c>
      <c r="I21" s="30">
        <v>104.33415732489935</v>
      </c>
      <c r="J21" s="30">
        <v>18.726927284368482</v>
      </c>
      <c r="K21" s="30">
        <v>263.72039400159309</v>
      </c>
      <c r="L21" s="30">
        <v>42.51460487041544</v>
      </c>
      <c r="M21" s="30">
        <v>903.43824406416775</v>
      </c>
      <c r="N21" s="30">
        <v>8867.4591449290201</v>
      </c>
      <c r="O21" s="30">
        <v>23.978448287820679</v>
      </c>
      <c r="P21" s="30">
        <v>73.599055125519598</v>
      </c>
      <c r="Q21" s="30">
        <v>47.548876958638957</v>
      </c>
      <c r="R21" s="30">
        <v>399.85420552793977</v>
      </c>
      <c r="S21" s="30">
        <v>100.95897021968945</v>
      </c>
      <c r="T21" s="30">
        <v>57.734289792166521</v>
      </c>
      <c r="U21" s="30">
        <v>226.98262511766436</v>
      </c>
      <c r="V21" s="30">
        <v>823.5828371031289</v>
      </c>
      <c r="W21" s="30">
        <v>147.72105507957909</v>
      </c>
      <c r="X21" s="30">
        <v>159.50439365960975</v>
      </c>
      <c r="Y21" s="30">
        <v>731.72826526052245</v>
      </c>
      <c r="Z21" s="30">
        <v>13.168360369881492</v>
      </c>
      <c r="AA21" s="30">
        <v>69.809642869732215</v>
      </c>
      <c r="AB21" s="30">
        <v>191.62753910049554</v>
      </c>
      <c r="AC21" s="31">
        <v>194.61660352517467</v>
      </c>
      <c r="AD21" s="29">
        <v>382.32529733582817</v>
      </c>
      <c r="AE21" s="30">
        <v>19.585630038178891</v>
      </c>
      <c r="AF21" s="30">
        <v>11.207144469449858</v>
      </c>
      <c r="AG21" s="30">
        <v>66.107456618688119</v>
      </c>
      <c r="AH21" s="31">
        <v>1.3734898000399882</v>
      </c>
      <c r="AI21" s="30">
        <v>158.05644011241296</v>
      </c>
      <c r="AJ21" s="30">
        <v>44.482252944608867</v>
      </c>
      <c r="AK21" s="31">
        <v>401.85272804847818</v>
      </c>
      <c r="AL21" s="30">
        <v>94.819460759983272</v>
      </c>
      <c r="AM21" s="30">
        <v>5035.458692265549</v>
      </c>
      <c r="AN21" s="31">
        <v>3521.6391380549544</v>
      </c>
      <c r="AO21" s="30">
        <v>884.73959707518304</v>
      </c>
      <c r="AP21" s="30">
        <v>0.50757339685786018</v>
      </c>
      <c r="AQ21" s="30">
        <v>2.3082970583013847</v>
      </c>
      <c r="AR21" s="30">
        <v>162.60065882193763</v>
      </c>
      <c r="AS21" s="31">
        <v>222.50519506798705</v>
      </c>
      <c r="AT21" s="30">
        <v>152.90069457210075</v>
      </c>
      <c r="AU21" s="31">
        <v>460.86681129144262</v>
      </c>
      <c r="AV21" s="30">
        <v>14798.356524289722</v>
      </c>
      <c r="AW21" s="30">
        <v>1696.781041055124</v>
      </c>
      <c r="AX21" s="30">
        <v>274.61234704146153</v>
      </c>
      <c r="AY21" s="30">
        <v>1003.6169546598262</v>
      </c>
      <c r="AZ21" s="30">
        <v>1226.7654055834946</v>
      </c>
      <c r="BA21" s="31">
        <v>775.77261100580506</v>
      </c>
      <c r="BB21" s="30">
        <v>2997.2122563692856</v>
      </c>
      <c r="BC21" s="30">
        <v>262.85696009567738</v>
      </c>
      <c r="BD21" s="31">
        <v>246.70557608183563</v>
      </c>
      <c r="BE21" s="31">
        <v>1941.3613056705683</v>
      </c>
      <c r="BF21" s="30">
        <v>2939.7481849843289</v>
      </c>
      <c r="BG21" s="30">
        <v>1098.6823108379315</v>
      </c>
      <c r="BH21" s="30">
        <v>251.37002074681868</v>
      </c>
      <c r="BI21" s="30">
        <v>519.22628994911202</v>
      </c>
      <c r="BJ21" s="30">
        <v>6620.6265760308015</v>
      </c>
      <c r="BK21" s="30">
        <v>582.8293053747559</v>
      </c>
      <c r="BL21" s="31">
        <v>3.1822580688075579</v>
      </c>
      <c r="BM21" s="30">
        <v>97.128798178427658</v>
      </c>
      <c r="BN21" s="30">
        <v>121.02682744878048</v>
      </c>
      <c r="BO21" s="30">
        <v>7.8843662970491977</v>
      </c>
      <c r="BP21" s="30">
        <v>7.8684177579786851</v>
      </c>
      <c r="BQ21" s="30">
        <v>403.30322988608663</v>
      </c>
      <c r="BR21" s="30">
        <v>333.14319848768878</v>
      </c>
      <c r="BS21" s="70">
        <v>7879.5087753354537</v>
      </c>
      <c r="BT21" s="70">
        <v>4033.0367144369711</v>
      </c>
      <c r="BU21" s="30">
        <v>300.62374329983572</v>
      </c>
      <c r="BV21" s="30">
        <v>109.23036501615469</v>
      </c>
      <c r="BW21" s="31">
        <v>67.378750735445166</v>
      </c>
      <c r="BX21" s="30">
        <v>703.057667462175</v>
      </c>
      <c r="BY21" s="30">
        <v>1324.9272444522535</v>
      </c>
      <c r="BZ21" s="30">
        <v>2662.3029714829263</v>
      </c>
      <c r="CA21" s="30">
        <v>159.15452602128374</v>
      </c>
      <c r="CB21" s="118">
        <v>395.26656551389652</v>
      </c>
      <c r="CC21" s="30">
        <v>14.61670305316874</v>
      </c>
      <c r="CD21" s="30">
        <v>96.003182512226289</v>
      </c>
      <c r="CE21" s="118">
        <v>0</v>
      </c>
      <c r="CF21" s="119">
        <v>0</v>
      </c>
      <c r="CG21" s="31">
        <v>0</v>
      </c>
      <c r="CH21" s="11"/>
      <c r="CI21" s="11"/>
      <c r="CJ21" s="29">
        <v>143712</v>
      </c>
      <c r="CK21" s="30">
        <v>23</v>
      </c>
      <c r="CL21" s="31">
        <v>0</v>
      </c>
      <c r="CM21" s="30">
        <v>0</v>
      </c>
      <c r="CN21" s="30">
        <v>2502</v>
      </c>
      <c r="CO21" s="31">
        <v>0</v>
      </c>
      <c r="CP21" s="31">
        <v>583</v>
      </c>
      <c r="CQ21" s="149">
        <f t="shared" si="3"/>
        <v>146820</v>
      </c>
      <c r="CR21" s="150">
        <f t="shared" si="4"/>
        <v>228489</v>
      </c>
      <c r="CS21" s="12"/>
      <c r="CT21" s="12"/>
    </row>
    <row r="22" spans="1:98" x14ac:dyDescent="0.2">
      <c r="A22" s="23" t="s">
        <v>18</v>
      </c>
      <c r="B22" s="94" t="s">
        <v>118</v>
      </c>
      <c r="C22" s="159">
        <f t="shared" si="2"/>
        <v>657766</v>
      </c>
      <c r="D22" s="29">
        <v>44616.229355520729</v>
      </c>
      <c r="E22" s="30">
        <v>630.35348957008023</v>
      </c>
      <c r="F22" s="30">
        <v>27.994034561015177</v>
      </c>
      <c r="G22" s="62">
        <v>3810.4204082776891</v>
      </c>
      <c r="H22" s="30">
        <v>19655.820984649268</v>
      </c>
      <c r="I22" s="30">
        <v>414.71608635918199</v>
      </c>
      <c r="J22" s="30">
        <v>1088.775689051578</v>
      </c>
      <c r="K22" s="30">
        <v>247.55372220237888</v>
      </c>
      <c r="L22" s="30">
        <v>3173.9436108811024</v>
      </c>
      <c r="M22" s="30">
        <v>576.06344022588485</v>
      </c>
      <c r="N22" s="30">
        <v>491.05447593299198</v>
      </c>
      <c r="O22" s="30">
        <v>26019.013968558727</v>
      </c>
      <c r="P22" s="30">
        <v>13605.011423745616</v>
      </c>
      <c r="Q22" s="30">
        <v>424.93220065066379</v>
      </c>
      <c r="R22" s="30">
        <v>3015.2146730303584</v>
      </c>
      <c r="S22" s="30">
        <v>6739.7808805156419</v>
      </c>
      <c r="T22" s="30">
        <v>21422.753220478076</v>
      </c>
      <c r="U22" s="30">
        <v>6004.9539272988241</v>
      </c>
      <c r="V22" s="30">
        <v>960.77156535440884</v>
      </c>
      <c r="W22" s="30">
        <v>1353.1781430648493</v>
      </c>
      <c r="X22" s="30">
        <v>4669.2264524284128</v>
      </c>
      <c r="Y22" s="30">
        <v>7250.987196318476</v>
      </c>
      <c r="Z22" s="30">
        <v>238.29391429447227</v>
      </c>
      <c r="AA22" s="30">
        <v>486.93890787228162</v>
      </c>
      <c r="AB22" s="30">
        <v>636.48903396237824</v>
      </c>
      <c r="AC22" s="31">
        <v>2415.7188226559501</v>
      </c>
      <c r="AD22" s="29">
        <v>3886.5731879529972</v>
      </c>
      <c r="AE22" s="30">
        <v>912.28825686401501</v>
      </c>
      <c r="AF22" s="30">
        <v>1047.0587129226165</v>
      </c>
      <c r="AG22" s="30">
        <v>7342.0717194663175</v>
      </c>
      <c r="AH22" s="31">
        <v>149.36321836593123</v>
      </c>
      <c r="AI22" s="30">
        <v>8730.2388491931815</v>
      </c>
      <c r="AJ22" s="30">
        <v>7309.6034472243327</v>
      </c>
      <c r="AK22" s="31">
        <v>16427.201100543392</v>
      </c>
      <c r="AL22" s="30">
        <v>3296.0430337295056</v>
      </c>
      <c r="AM22" s="30">
        <v>31277.486936292102</v>
      </c>
      <c r="AN22" s="31">
        <v>28240.862466687631</v>
      </c>
      <c r="AO22" s="30">
        <v>256205.92989868025</v>
      </c>
      <c r="AP22" s="30">
        <v>902.03865133150748</v>
      </c>
      <c r="AQ22" s="30">
        <v>464.52960446311999</v>
      </c>
      <c r="AR22" s="30">
        <v>17600.31510267828</v>
      </c>
      <c r="AS22" s="31">
        <v>3417.9949323588839</v>
      </c>
      <c r="AT22" s="30">
        <v>1311.8812788747014</v>
      </c>
      <c r="AU22" s="31">
        <v>3559.2832028537105</v>
      </c>
      <c r="AV22" s="30">
        <v>775.20361308985309</v>
      </c>
      <c r="AW22" s="30">
        <v>416.43187751440252</v>
      </c>
      <c r="AX22" s="30">
        <v>170.51119231146322</v>
      </c>
      <c r="AY22" s="30">
        <v>1121.8571929735836</v>
      </c>
      <c r="AZ22" s="30">
        <v>3972.339798211739</v>
      </c>
      <c r="BA22" s="31">
        <v>1179.5210236120636</v>
      </c>
      <c r="BB22" s="30">
        <v>813.68485190398394</v>
      </c>
      <c r="BC22" s="30">
        <v>478.71731548444262</v>
      </c>
      <c r="BD22" s="31">
        <v>711.97536598544116</v>
      </c>
      <c r="BE22" s="31">
        <v>13203.235156294106</v>
      </c>
      <c r="BF22" s="30">
        <v>4085.3960191791607</v>
      </c>
      <c r="BG22" s="30">
        <v>5100.065482164895</v>
      </c>
      <c r="BH22" s="30">
        <v>3816.3784168090597</v>
      </c>
      <c r="BI22" s="30">
        <v>885.97659147374054</v>
      </c>
      <c r="BJ22" s="30">
        <v>6593.405298248802</v>
      </c>
      <c r="BK22" s="30">
        <v>1731.3712142716308</v>
      </c>
      <c r="BL22" s="31">
        <v>109.00247135967327</v>
      </c>
      <c r="BM22" s="30">
        <v>7293.6347775685254</v>
      </c>
      <c r="BN22" s="30">
        <v>1050.7423815631046</v>
      </c>
      <c r="BO22" s="30">
        <v>219.74565332922069</v>
      </c>
      <c r="BP22" s="30">
        <v>915.42340476475829</v>
      </c>
      <c r="BQ22" s="30">
        <v>3489.777848590847</v>
      </c>
      <c r="BR22" s="30">
        <v>7456.8660026208272</v>
      </c>
      <c r="BS22" s="70">
        <v>10940.786680454929</v>
      </c>
      <c r="BT22" s="70">
        <v>3456.2727345698077</v>
      </c>
      <c r="BU22" s="30">
        <v>6617.5375966345564</v>
      </c>
      <c r="BV22" s="30">
        <v>450.20910465491113</v>
      </c>
      <c r="BW22" s="31">
        <v>275.86327867361138</v>
      </c>
      <c r="BX22" s="30">
        <v>776.0266118968957</v>
      </c>
      <c r="BY22" s="30">
        <v>207.49667913535083</v>
      </c>
      <c r="BZ22" s="30">
        <v>898.07522200978065</v>
      </c>
      <c r="CA22" s="30">
        <v>652.06330012198725</v>
      </c>
      <c r="CB22" s="118">
        <v>191.27851618653509</v>
      </c>
      <c r="CC22" s="30">
        <v>273.81542539196187</v>
      </c>
      <c r="CD22" s="30">
        <v>5378.3586730007846</v>
      </c>
      <c r="CE22" s="118">
        <v>0</v>
      </c>
      <c r="CF22" s="119">
        <v>0</v>
      </c>
      <c r="CG22" s="31">
        <v>0</v>
      </c>
      <c r="CH22" s="11"/>
      <c r="CI22" s="11"/>
      <c r="CJ22" s="29">
        <v>350266</v>
      </c>
      <c r="CK22" s="30">
        <v>0</v>
      </c>
      <c r="CL22" s="31">
        <v>0</v>
      </c>
      <c r="CM22" s="30">
        <v>0</v>
      </c>
      <c r="CN22" s="30">
        <v>-36190</v>
      </c>
      <c r="CO22" s="31">
        <v>0</v>
      </c>
      <c r="CP22" s="31">
        <v>1103856</v>
      </c>
      <c r="CQ22" s="149">
        <f t="shared" si="3"/>
        <v>1417932</v>
      </c>
      <c r="CR22" s="150">
        <f t="shared" si="4"/>
        <v>2075698</v>
      </c>
      <c r="CS22" s="12"/>
      <c r="CT22" s="12"/>
    </row>
    <row r="23" spans="1:98" x14ac:dyDescent="0.2">
      <c r="A23" s="23" t="s">
        <v>19</v>
      </c>
      <c r="B23" s="94" t="s">
        <v>119</v>
      </c>
      <c r="C23" s="159">
        <f t="shared" si="2"/>
        <v>68884.999999999985</v>
      </c>
      <c r="D23" s="29">
        <v>6691.4469602794388</v>
      </c>
      <c r="E23" s="30">
        <v>52.891935087985097</v>
      </c>
      <c r="F23" s="30">
        <v>0.7010374168222665</v>
      </c>
      <c r="G23" s="62">
        <v>192.70658239112981</v>
      </c>
      <c r="H23" s="30">
        <v>2004.1649947819033</v>
      </c>
      <c r="I23" s="30">
        <v>136.63024132639842</v>
      </c>
      <c r="J23" s="30">
        <v>313.98949626488672</v>
      </c>
      <c r="K23" s="30">
        <v>938.25467014478511</v>
      </c>
      <c r="L23" s="30">
        <v>477.69458495729333</v>
      </c>
      <c r="M23" s="30">
        <v>1996.7662795337571</v>
      </c>
      <c r="N23" s="30">
        <v>260.17173768813984</v>
      </c>
      <c r="O23" s="30">
        <v>3188.1608825421617</v>
      </c>
      <c r="P23" s="30">
        <v>7756.1138939338225</v>
      </c>
      <c r="Q23" s="30">
        <v>448.06458104632242</v>
      </c>
      <c r="R23" s="30">
        <v>16599.252945464665</v>
      </c>
      <c r="S23" s="30">
        <v>763.78846400034399</v>
      </c>
      <c r="T23" s="30">
        <v>909.38582302610189</v>
      </c>
      <c r="U23" s="30">
        <v>1738.4344467787098</v>
      </c>
      <c r="V23" s="30">
        <v>531.70513654989315</v>
      </c>
      <c r="W23" s="30">
        <v>2346.9343717865445</v>
      </c>
      <c r="X23" s="30">
        <v>2272.4756021317958</v>
      </c>
      <c r="Y23" s="30">
        <v>8662.8057826716922</v>
      </c>
      <c r="Z23" s="30">
        <v>216.54982371553845</v>
      </c>
      <c r="AA23" s="30">
        <v>309.54053776556509</v>
      </c>
      <c r="AB23" s="30">
        <v>229.26730965596857</v>
      </c>
      <c r="AC23" s="31">
        <v>273.88485127801016</v>
      </c>
      <c r="AD23" s="29">
        <v>294.82833662963367</v>
      </c>
      <c r="AE23" s="30">
        <v>51.565396417614117</v>
      </c>
      <c r="AF23" s="30">
        <v>40.317791618071091</v>
      </c>
      <c r="AG23" s="30">
        <v>253.68228187104927</v>
      </c>
      <c r="AH23" s="31">
        <v>2.3167322291495376</v>
      </c>
      <c r="AI23" s="30">
        <v>323.64046265741968</v>
      </c>
      <c r="AJ23" s="30">
        <v>242.97969893125949</v>
      </c>
      <c r="AK23" s="31">
        <v>762.54070531028674</v>
      </c>
      <c r="AL23" s="30">
        <v>76.152368682722937</v>
      </c>
      <c r="AM23" s="30">
        <v>1374.2224984083221</v>
      </c>
      <c r="AN23" s="31">
        <v>1059.3933303016113</v>
      </c>
      <c r="AO23" s="30">
        <v>380.2506414863841</v>
      </c>
      <c r="AP23" s="30">
        <v>2.024659858983676</v>
      </c>
      <c r="AQ23" s="30">
        <v>0.50160373069965658</v>
      </c>
      <c r="AR23" s="30">
        <v>145.19290801280872</v>
      </c>
      <c r="AS23" s="31">
        <v>3.7981529078455161</v>
      </c>
      <c r="AT23" s="30">
        <v>48.861847841331432</v>
      </c>
      <c r="AU23" s="31">
        <v>71.327228114329245</v>
      </c>
      <c r="AV23" s="30">
        <v>222.19146861769553</v>
      </c>
      <c r="AW23" s="30">
        <v>2.3427775012747571</v>
      </c>
      <c r="AX23" s="30">
        <v>21.315481561404848</v>
      </c>
      <c r="AY23" s="30">
        <v>8.0527994534014056</v>
      </c>
      <c r="AZ23" s="30">
        <v>40.646917404185324</v>
      </c>
      <c r="BA23" s="31">
        <v>14.702800153133806</v>
      </c>
      <c r="BB23" s="30">
        <v>14.916274589577098</v>
      </c>
      <c r="BC23" s="30">
        <v>2.5374280860553493</v>
      </c>
      <c r="BD23" s="31">
        <v>12.578623178081745</v>
      </c>
      <c r="BE23" s="31">
        <v>2304.3249189988064</v>
      </c>
      <c r="BF23" s="30">
        <v>60.633906084386034</v>
      </c>
      <c r="BG23" s="30">
        <v>96.445826610198935</v>
      </c>
      <c r="BH23" s="30">
        <v>106.40286399884609</v>
      </c>
      <c r="BI23" s="30">
        <v>161.63342280888443</v>
      </c>
      <c r="BJ23" s="30">
        <v>136.39762054636978</v>
      </c>
      <c r="BK23" s="30">
        <v>61.327993860762604</v>
      </c>
      <c r="BL23" s="31">
        <v>25.332050516218192</v>
      </c>
      <c r="BM23" s="30">
        <v>80.566503959579634</v>
      </c>
      <c r="BN23" s="30">
        <v>26.011073224987864</v>
      </c>
      <c r="BO23" s="30">
        <v>2.3521417683467427</v>
      </c>
      <c r="BP23" s="30">
        <v>4.5751967220736365</v>
      </c>
      <c r="BQ23" s="30">
        <v>97.404862750922959</v>
      </c>
      <c r="BR23" s="30">
        <v>156.02129205602265</v>
      </c>
      <c r="BS23" s="70">
        <v>77.13272277873449</v>
      </c>
      <c r="BT23" s="70">
        <v>132.20018817048131</v>
      </c>
      <c r="BU23" s="30">
        <v>320.36027919412493</v>
      </c>
      <c r="BV23" s="30">
        <v>24.986944318737681</v>
      </c>
      <c r="BW23" s="31">
        <v>2.169996197696312</v>
      </c>
      <c r="BX23" s="30">
        <v>16.447322004355417</v>
      </c>
      <c r="BY23" s="30">
        <v>3.6346493563124325</v>
      </c>
      <c r="BZ23" s="30">
        <v>83.588180285417536</v>
      </c>
      <c r="CA23" s="30">
        <v>28.268562706157415</v>
      </c>
      <c r="CB23" s="118">
        <v>3.1564151824065743</v>
      </c>
      <c r="CC23" s="30">
        <v>13.03838032614431</v>
      </c>
      <c r="CD23" s="30">
        <v>75.922497799007829</v>
      </c>
      <c r="CE23" s="118">
        <v>0</v>
      </c>
      <c r="CF23" s="119">
        <v>0</v>
      </c>
      <c r="CG23" s="31">
        <v>0</v>
      </c>
      <c r="CH23" s="11"/>
      <c r="CI23" s="11"/>
      <c r="CJ23" s="29">
        <v>20732</v>
      </c>
      <c r="CK23" s="30">
        <v>0</v>
      </c>
      <c r="CL23" s="31">
        <v>0</v>
      </c>
      <c r="CM23" s="30">
        <v>0</v>
      </c>
      <c r="CN23" s="30">
        <v>1809</v>
      </c>
      <c r="CO23" s="31">
        <v>0</v>
      </c>
      <c r="CP23" s="31">
        <v>2020568</v>
      </c>
      <c r="CQ23" s="149">
        <f t="shared" si="3"/>
        <v>2043109</v>
      </c>
      <c r="CR23" s="150">
        <f t="shared" si="4"/>
        <v>2111994</v>
      </c>
      <c r="CS23" s="12"/>
      <c r="CT23" s="12"/>
    </row>
    <row r="24" spans="1:98" x14ac:dyDescent="0.2">
      <c r="A24" s="23" t="s">
        <v>20</v>
      </c>
      <c r="B24" s="94" t="s">
        <v>120</v>
      </c>
      <c r="C24" s="159">
        <f t="shared" si="2"/>
        <v>22566</v>
      </c>
      <c r="D24" s="29">
        <v>159.97123574289091</v>
      </c>
      <c r="E24" s="30">
        <v>0.43720867857992063</v>
      </c>
      <c r="F24" s="30">
        <v>1.5901454360046086E-2</v>
      </c>
      <c r="G24" s="62">
        <v>0.79759748221114279</v>
      </c>
      <c r="H24" s="30">
        <v>29.870375089782932</v>
      </c>
      <c r="I24" s="30">
        <v>0.67772239596622974</v>
      </c>
      <c r="J24" s="30">
        <v>0.25775679479870456</v>
      </c>
      <c r="K24" s="30">
        <v>1.8539526795678989E-2</v>
      </c>
      <c r="L24" s="30">
        <v>0.31721945782903671</v>
      </c>
      <c r="M24" s="30">
        <v>0.54311429412512235</v>
      </c>
      <c r="N24" s="30">
        <v>0.35303366606910047</v>
      </c>
      <c r="O24" s="30">
        <v>1.0429059062787769</v>
      </c>
      <c r="P24" s="30">
        <v>112.77512757099657</v>
      </c>
      <c r="Q24" s="30">
        <v>640.8343109543066</v>
      </c>
      <c r="R24" s="30">
        <v>0.82180378620079197</v>
      </c>
      <c r="S24" s="30">
        <v>0.14524926577812358</v>
      </c>
      <c r="T24" s="30">
        <v>0.54591469352755473</v>
      </c>
      <c r="U24" s="30">
        <v>9.4216934919258133</v>
      </c>
      <c r="V24" s="30">
        <v>6.7058420170637127</v>
      </c>
      <c r="W24" s="30">
        <v>0.886610728044399</v>
      </c>
      <c r="X24" s="30">
        <v>4.2950013748203473</v>
      </c>
      <c r="Y24" s="30">
        <v>30.291653878677828</v>
      </c>
      <c r="Z24" s="30">
        <v>7.5935178669297179E-2</v>
      </c>
      <c r="AA24" s="30">
        <v>0.83625030248826127</v>
      </c>
      <c r="AB24" s="30">
        <v>3.5200492570488642</v>
      </c>
      <c r="AC24" s="31">
        <v>3.1279631964734311</v>
      </c>
      <c r="AD24" s="29">
        <v>4.9703707023273411</v>
      </c>
      <c r="AE24" s="30">
        <v>1.2890227305000672</v>
      </c>
      <c r="AF24" s="30">
        <v>0.2219982070952915</v>
      </c>
      <c r="AG24" s="30">
        <v>0.8741610164228093</v>
      </c>
      <c r="AH24" s="31">
        <v>2.9624386202370071E-2</v>
      </c>
      <c r="AI24" s="30">
        <v>81.073956637507095</v>
      </c>
      <c r="AJ24" s="30">
        <v>0.53405785034977915</v>
      </c>
      <c r="AK24" s="31">
        <v>4.5800353350676897</v>
      </c>
      <c r="AL24" s="30">
        <v>0.8499985772261669</v>
      </c>
      <c r="AM24" s="30">
        <v>89.216206595162092</v>
      </c>
      <c r="AN24" s="31">
        <v>115.62431490857341</v>
      </c>
      <c r="AO24" s="30">
        <v>4.95014747996784</v>
      </c>
      <c r="AP24" s="30">
        <v>6.110839826090432E-3</v>
      </c>
      <c r="AQ24" s="30">
        <v>0.18140872829746429</v>
      </c>
      <c r="AR24" s="30">
        <v>4.1476327122338352</v>
      </c>
      <c r="AS24" s="31">
        <v>0.15444032906326738</v>
      </c>
      <c r="AT24" s="30">
        <v>68.374526074085026</v>
      </c>
      <c r="AU24" s="31">
        <v>70.293596768055153</v>
      </c>
      <c r="AV24" s="30">
        <v>6.377932982267577</v>
      </c>
      <c r="AW24" s="30">
        <v>0.20218599066370024</v>
      </c>
      <c r="AX24" s="30">
        <v>1.0886946135193454E-3</v>
      </c>
      <c r="AY24" s="30">
        <v>0.76527207241291473</v>
      </c>
      <c r="AZ24" s="30">
        <v>7.3507593762872165</v>
      </c>
      <c r="BA24" s="31">
        <v>1.0806468240933615</v>
      </c>
      <c r="BB24" s="30">
        <v>0.80562258451059954</v>
      </c>
      <c r="BC24" s="30">
        <v>4.6302245566153388</v>
      </c>
      <c r="BD24" s="31">
        <v>3.418661021912047</v>
      </c>
      <c r="BE24" s="31">
        <v>73.803048587107909</v>
      </c>
      <c r="BF24" s="30">
        <v>3.1815227711914909</v>
      </c>
      <c r="BG24" s="30">
        <v>70.952975118591041</v>
      </c>
      <c r="BH24" s="30">
        <v>8.4011108055945662</v>
      </c>
      <c r="BI24" s="30">
        <v>118.19712139429315</v>
      </c>
      <c r="BJ24" s="30">
        <v>56.806358910570893</v>
      </c>
      <c r="BK24" s="30">
        <v>12.263867218549393</v>
      </c>
      <c r="BL24" s="31">
        <v>260.20575072455154</v>
      </c>
      <c r="BM24" s="30">
        <v>9.1015243604836744</v>
      </c>
      <c r="BN24" s="30">
        <v>1.3511180358394381</v>
      </c>
      <c r="BO24" s="30">
        <v>1.4985214329010741</v>
      </c>
      <c r="BP24" s="30">
        <v>4.075064840702064E-2</v>
      </c>
      <c r="BQ24" s="30">
        <v>1.0103445617034805</v>
      </c>
      <c r="BR24" s="30">
        <v>20.248921746561951</v>
      </c>
      <c r="BS24" s="70">
        <v>203.64022094679885</v>
      </c>
      <c r="BT24" s="70">
        <v>17.690169791424317</v>
      </c>
      <c r="BU24" s="30">
        <v>20054.5937882771</v>
      </c>
      <c r="BV24" s="30">
        <v>36.860988765616931</v>
      </c>
      <c r="BW24" s="31">
        <v>74.699207832658686</v>
      </c>
      <c r="BX24" s="30">
        <v>0.14486908440951274</v>
      </c>
      <c r="BY24" s="30">
        <v>1.6850824723903132E-2</v>
      </c>
      <c r="BZ24" s="30">
        <v>0.33119441168372032</v>
      </c>
      <c r="CA24" s="30">
        <v>7.9524904074974296</v>
      </c>
      <c r="CB24" s="118">
        <v>1.293550932873933</v>
      </c>
      <c r="CC24" s="30">
        <v>0.52555624300906156</v>
      </c>
      <c r="CD24" s="30">
        <v>50.598155998810242</v>
      </c>
      <c r="CE24" s="118">
        <v>0</v>
      </c>
      <c r="CF24" s="119">
        <v>0</v>
      </c>
      <c r="CG24" s="31">
        <v>0</v>
      </c>
      <c r="CH24" s="11"/>
      <c r="CI24" s="11"/>
      <c r="CJ24" s="29">
        <v>36888</v>
      </c>
      <c r="CK24" s="30">
        <v>45300</v>
      </c>
      <c r="CL24" s="31">
        <v>0</v>
      </c>
      <c r="CM24" s="30">
        <v>0</v>
      </c>
      <c r="CN24" s="30">
        <v>2944</v>
      </c>
      <c r="CO24" s="31">
        <v>0</v>
      </c>
      <c r="CP24" s="31">
        <v>152634</v>
      </c>
      <c r="CQ24" s="149">
        <f t="shared" si="3"/>
        <v>237766</v>
      </c>
      <c r="CR24" s="150">
        <f t="shared" si="4"/>
        <v>260332</v>
      </c>
      <c r="CS24" s="12"/>
      <c r="CT24" s="12"/>
    </row>
    <row r="25" spans="1:98" x14ac:dyDescent="0.2">
      <c r="A25" s="23" t="s">
        <v>21</v>
      </c>
      <c r="B25" s="94" t="s">
        <v>121</v>
      </c>
      <c r="C25" s="159">
        <f t="shared" si="2"/>
        <v>582985.99999999988</v>
      </c>
      <c r="D25" s="29">
        <v>2617.0264711272748</v>
      </c>
      <c r="E25" s="30">
        <v>279.38030076904147</v>
      </c>
      <c r="F25" s="30">
        <v>7.9187969932889199</v>
      </c>
      <c r="G25" s="62">
        <v>563.8733980072268</v>
      </c>
      <c r="H25" s="30">
        <v>38789.907657675692</v>
      </c>
      <c r="I25" s="30">
        <v>992.10980830993901</v>
      </c>
      <c r="J25" s="30">
        <v>634.03804631811818</v>
      </c>
      <c r="K25" s="30">
        <v>5966.8230987374991</v>
      </c>
      <c r="L25" s="30">
        <v>973.9638068840693</v>
      </c>
      <c r="M25" s="30">
        <v>10759.129731312871</v>
      </c>
      <c r="N25" s="30">
        <v>1022.4341669191559</v>
      </c>
      <c r="O25" s="30">
        <v>127.01631279996144</v>
      </c>
      <c r="P25" s="30">
        <v>8844.7713165736423</v>
      </c>
      <c r="Q25" s="30">
        <v>1372.2297818556226</v>
      </c>
      <c r="R25" s="30">
        <v>95846.618903275492</v>
      </c>
      <c r="S25" s="30">
        <v>4349.974890472613</v>
      </c>
      <c r="T25" s="30">
        <v>1908.1648160050679</v>
      </c>
      <c r="U25" s="30">
        <v>13760.606770822538</v>
      </c>
      <c r="V25" s="30">
        <v>11907.840494640719</v>
      </c>
      <c r="W25" s="30">
        <v>25591.412384550134</v>
      </c>
      <c r="X25" s="30">
        <v>15454.319510626841</v>
      </c>
      <c r="Y25" s="30">
        <v>225628.70275257094</v>
      </c>
      <c r="Z25" s="30">
        <v>1054.865734693017</v>
      </c>
      <c r="AA25" s="30">
        <v>1495.5203068310564</v>
      </c>
      <c r="AB25" s="30">
        <v>9326.80750878861</v>
      </c>
      <c r="AC25" s="31">
        <v>2081.9309142986976</v>
      </c>
      <c r="AD25" s="29">
        <v>503.93989904867919</v>
      </c>
      <c r="AE25" s="30">
        <v>270.35249464324204</v>
      </c>
      <c r="AF25" s="30">
        <v>178.27837791257724</v>
      </c>
      <c r="AG25" s="30">
        <v>2853.4867259488169</v>
      </c>
      <c r="AH25" s="31">
        <v>28.590117511474556</v>
      </c>
      <c r="AI25" s="30">
        <v>13732.057630807518</v>
      </c>
      <c r="AJ25" s="30">
        <v>3743.7679978562396</v>
      </c>
      <c r="AK25" s="31">
        <v>16923.033811506721</v>
      </c>
      <c r="AL25" s="30">
        <v>3589.7311976839101</v>
      </c>
      <c r="AM25" s="30">
        <v>15651.255283972356</v>
      </c>
      <c r="AN25" s="31">
        <v>12013.686211305348</v>
      </c>
      <c r="AO25" s="30">
        <v>4923.9178049324446</v>
      </c>
      <c r="AP25" s="30">
        <v>11.614164452215441</v>
      </c>
      <c r="AQ25" s="30">
        <v>46.668143996303421</v>
      </c>
      <c r="AR25" s="30">
        <v>1288.0257488855984</v>
      </c>
      <c r="AS25" s="31">
        <v>97.47050397530495</v>
      </c>
      <c r="AT25" s="30">
        <v>285.81045471901263</v>
      </c>
      <c r="AU25" s="31">
        <v>2774.5874702532228</v>
      </c>
      <c r="AV25" s="30">
        <v>845.08803332047682</v>
      </c>
      <c r="AW25" s="30">
        <v>90.597467153055959</v>
      </c>
      <c r="AX25" s="30">
        <v>9.4554211194636917</v>
      </c>
      <c r="AY25" s="30">
        <v>102.67544904228185</v>
      </c>
      <c r="AZ25" s="30">
        <v>519.98783867525401</v>
      </c>
      <c r="BA25" s="31">
        <v>128.32747525932947</v>
      </c>
      <c r="BB25" s="30">
        <v>212.36419737487088</v>
      </c>
      <c r="BC25" s="30">
        <v>22.695458211593646</v>
      </c>
      <c r="BD25" s="31">
        <v>244.73594690111062</v>
      </c>
      <c r="BE25" s="31">
        <v>9309.9020199330334</v>
      </c>
      <c r="BF25" s="30">
        <v>474.59046296223903</v>
      </c>
      <c r="BG25" s="30">
        <v>1685.3371835216271</v>
      </c>
      <c r="BH25" s="30">
        <v>797.53136399558377</v>
      </c>
      <c r="BI25" s="30">
        <v>597.09947797435245</v>
      </c>
      <c r="BJ25" s="30">
        <v>1109.0610017644769</v>
      </c>
      <c r="BK25" s="30">
        <v>393.08334208018431</v>
      </c>
      <c r="BL25" s="31">
        <v>0.6157332989363038</v>
      </c>
      <c r="BM25" s="30">
        <v>733.70507240236475</v>
      </c>
      <c r="BN25" s="30">
        <v>274.83414241884986</v>
      </c>
      <c r="BO25" s="30">
        <v>14.122148657763347</v>
      </c>
      <c r="BP25" s="30">
        <v>29.895158309531972</v>
      </c>
      <c r="BQ25" s="30">
        <v>611.54490335877631</v>
      </c>
      <c r="BR25" s="30">
        <v>738.87816486160875</v>
      </c>
      <c r="BS25" s="70">
        <v>284.55926233514401</v>
      </c>
      <c r="BT25" s="70">
        <v>1266.9460638838764</v>
      </c>
      <c r="BU25" s="30">
        <v>1488.2825830186443</v>
      </c>
      <c r="BV25" s="30">
        <v>30.319224176405346</v>
      </c>
      <c r="BW25" s="31">
        <v>5.6379402163529813</v>
      </c>
      <c r="BX25" s="30">
        <v>24.906604888923432</v>
      </c>
      <c r="BY25" s="30">
        <v>5.1132082871259215</v>
      </c>
      <c r="BZ25" s="30">
        <v>240.16021573757621</v>
      </c>
      <c r="CA25" s="30">
        <v>65.560212742103872</v>
      </c>
      <c r="CB25" s="118">
        <v>92.23763022936987</v>
      </c>
      <c r="CC25" s="30">
        <v>195.04879748881766</v>
      </c>
      <c r="CD25" s="30">
        <v>67.43907312875848</v>
      </c>
      <c r="CE25" s="118">
        <v>0</v>
      </c>
      <c r="CF25" s="119">
        <v>0</v>
      </c>
      <c r="CG25" s="31">
        <v>0</v>
      </c>
      <c r="CH25" s="11"/>
      <c r="CI25" s="11"/>
      <c r="CJ25" s="29">
        <v>53011</v>
      </c>
      <c r="CK25" s="30">
        <v>0</v>
      </c>
      <c r="CL25" s="31">
        <v>0</v>
      </c>
      <c r="CM25" s="30">
        <v>1341</v>
      </c>
      <c r="CN25" s="30">
        <v>-4300</v>
      </c>
      <c r="CO25" s="31">
        <v>0</v>
      </c>
      <c r="CP25" s="31">
        <v>3183819</v>
      </c>
      <c r="CQ25" s="149">
        <f t="shared" si="3"/>
        <v>3233871</v>
      </c>
      <c r="CR25" s="150">
        <f t="shared" si="4"/>
        <v>3816857</v>
      </c>
      <c r="CS25" s="12"/>
      <c r="CT25" s="12"/>
    </row>
    <row r="26" spans="1:98" x14ac:dyDescent="0.2">
      <c r="A26" s="23" t="s">
        <v>22</v>
      </c>
      <c r="B26" s="94" t="s">
        <v>122</v>
      </c>
      <c r="C26" s="159">
        <f t="shared" si="2"/>
        <v>838135.00000000035</v>
      </c>
      <c r="D26" s="29">
        <v>3015.3690997144836</v>
      </c>
      <c r="E26" s="30">
        <v>569.17403036865903</v>
      </c>
      <c r="F26" s="30">
        <v>9.6470658676842582</v>
      </c>
      <c r="G26" s="62">
        <v>8938.3888608635643</v>
      </c>
      <c r="H26" s="30">
        <v>32796.672263889435</v>
      </c>
      <c r="I26" s="30">
        <v>4819.2421395261126</v>
      </c>
      <c r="J26" s="30">
        <v>263.15416628987549</v>
      </c>
      <c r="K26" s="30">
        <v>187.24115089553359</v>
      </c>
      <c r="L26" s="30">
        <v>2843.3677154127236</v>
      </c>
      <c r="M26" s="30">
        <v>438.2870671027128</v>
      </c>
      <c r="N26" s="30">
        <v>117.86681865503976</v>
      </c>
      <c r="O26" s="30">
        <v>994.41067104972456</v>
      </c>
      <c r="P26" s="30">
        <v>5768.8223876879438</v>
      </c>
      <c r="Q26" s="30">
        <v>648.49289214229725</v>
      </c>
      <c r="R26" s="30">
        <v>33124.172495682069</v>
      </c>
      <c r="S26" s="30">
        <v>162918.83480886673</v>
      </c>
      <c r="T26" s="30">
        <v>36427.079314189992</v>
      </c>
      <c r="U26" s="30">
        <v>19620.734743004785</v>
      </c>
      <c r="V26" s="30">
        <v>1239.4487755847351</v>
      </c>
      <c r="W26" s="30">
        <v>14677.820526867543</v>
      </c>
      <c r="X26" s="30">
        <v>17462.255463223137</v>
      </c>
      <c r="Y26" s="30">
        <v>15684.968453943302</v>
      </c>
      <c r="Z26" s="30">
        <v>940.49087651493096</v>
      </c>
      <c r="AA26" s="30">
        <v>1475.7266211381911</v>
      </c>
      <c r="AB26" s="30">
        <v>2026.2262493626474</v>
      </c>
      <c r="AC26" s="31">
        <v>5761.6786429338135</v>
      </c>
      <c r="AD26" s="29">
        <v>1269.5645833185083</v>
      </c>
      <c r="AE26" s="30">
        <v>192.47548392684774</v>
      </c>
      <c r="AF26" s="30">
        <v>218.02653840617907</v>
      </c>
      <c r="AG26" s="30">
        <v>1120.7769713167252</v>
      </c>
      <c r="AH26" s="31">
        <v>45.613824070876724</v>
      </c>
      <c r="AI26" s="30">
        <v>117862.21821031807</v>
      </c>
      <c r="AJ26" s="30">
        <v>92989.180459704192</v>
      </c>
      <c r="AK26" s="31">
        <v>92770.098857577861</v>
      </c>
      <c r="AL26" s="30">
        <v>932.99298555332371</v>
      </c>
      <c r="AM26" s="30">
        <v>28449.825406146676</v>
      </c>
      <c r="AN26" s="31">
        <v>18137.217902876244</v>
      </c>
      <c r="AO26" s="30">
        <v>13132.675982679637</v>
      </c>
      <c r="AP26" s="30">
        <v>10.446621503067336</v>
      </c>
      <c r="AQ26" s="30">
        <v>7.6006324213872531</v>
      </c>
      <c r="AR26" s="30">
        <v>2166.3264198957331</v>
      </c>
      <c r="AS26" s="31">
        <v>65.522434782391471</v>
      </c>
      <c r="AT26" s="30">
        <v>617.48438451293839</v>
      </c>
      <c r="AU26" s="31">
        <v>768.05461779113739</v>
      </c>
      <c r="AV26" s="30">
        <v>301.62034290615946</v>
      </c>
      <c r="AW26" s="30">
        <v>70.830833792130221</v>
      </c>
      <c r="AX26" s="30">
        <v>2.7032965062095702</v>
      </c>
      <c r="AY26" s="30">
        <v>190.49350653191783</v>
      </c>
      <c r="AZ26" s="30">
        <v>1761.9823755683328</v>
      </c>
      <c r="BA26" s="31">
        <v>921.21541035940209</v>
      </c>
      <c r="BB26" s="30">
        <v>906.24228972115384</v>
      </c>
      <c r="BC26" s="30">
        <v>34.55906768826997</v>
      </c>
      <c r="BD26" s="31">
        <v>217.4406488841465</v>
      </c>
      <c r="BE26" s="31">
        <v>48268.448711225508</v>
      </c>
      <c r="BF26" s="30">
        <v>2344.9274668273747</v>
      </c>
      <c r="BG26" s="30">
        <v>2797.6175552087088</v>
      </c>
      <c r="BH26" s="30">
        <v>8925.8682074739463</v>
      </c>
      <c r="BI26" s="30">
        <v>2035.1650124566845</v>
      </c>
      <c r="BJ26" s="30">
        <v>3844.081223782724</v>
      </c>
      <c r="BK26" s="30">
        <v>2018.7779242725017</v>
      </c>
      <c r="BL26" s="31">
        <v>1.0717407304216442</v>
      </c>
      <c r="BM26" s="30">
        <v>5454.3337601263847</v>
      </c>
      <c r="BN26" s="30">
        <v>1142.4569048959211</v>
      </c>
      <c r="BO26" s="30">
        <v>181.5430514998088</v>
      </c>
      <c r="BP26" s="30">
        <v>70.171121499988175</v>
      </c>
      <c r="BQ26" s="30">
        <v>1496.8350268713943</v>
      </c>
      <c r="BR26" s="30">
        <v>8836.6355554323018</v>
      </c>
      <c r="BS26" s="70">
        <v>483.07654764840214</v>
      </c>
      <c r="BT26" s="70">
        <v>387.64634977210773</v>
      </c>
      <c r="BU26" s="30">
        <v>436.90001627985896</v>
      </c>
      <c r="BV26" s="30">
        <v>24.739453672310972</v>
      </c>
      <c r="BW26" s="31">
        <v>14.81461664518833</v>
      </c>
      <c r="BX26" s="30">
        <v>21.121209316488521</v>
      </c>
      <c r="BY26" s="30">
        <v>25.746404262256284</v>
      </c>
      <c r="BZ26" s="30">
        <v>121.31292700210717</v>
      </c>
      <c r="CA26" s="30">
        <v>841.06586760864514</v>
      </c>
      <c r="CB26" s="118">
        <v>192.05022010441277</v>
      </c>
      <c r="CC26" s="30">
        <v>82.44212681657767</v>
      </c>
      <c r="CD26" s="30">
        <v>153.38760903079748</v>
      </c>
      <c r="CE26" s="118">
        <v>0</v>
      </c>
      <c r="CF26" s="119">
        <v>0</v>
      </c>
      <c r="CG26" s="31">
        <v>0</v>
      </c>
      <c r="CH26" s="11"/>
      <c r="CI26" s="11"/>
      <c r="CJ26" s="29">
        <v>113718</v>
      </c>
      <c r="CK26" s="30">
        <v>0</v>
      </c>
      <c r="CL26" s="31">
        <v>0</v>
      </c>
      <c r="CM26" s="30">
        <v>152</v>
      </c>
      <c r="CN26" s="30">
        <v>-84696</v>
      </c>
      <c r="CO26" s="31">
        <v>0</v>
      </c>
      <c r="CP26" s="31">
        <v>900258</v>
      </c>
      <c r="CQ26" s="149">
        <f t="shared" si="3"/>
        <v>929432</v>
      </c>
      <c r="CR26" s="150">
        <f t="shared" si="4"/>
        <v>1767567.0000000005</v>
      </c>
      <c r="CS26" s="12"/>
      <c r="CT26" s="12"/>
    </row>
    <row r="27" spans="1:98" x14ac:dyDescent="0.2">
      <c r="A27" s="23" t="s">
        <v>23</v>
      </c>
      <c r="B27" s="94" t="s">
        <v>123</v>
      </c>
      <c r="C27" s="159">
        <f t="shared" si="2"/>
        <v>715899.00000000012</v>
      </c>
      <c r="D27" s="29">
        <v>878.25981445237096</v>
      </c>
      <c r="E27" s="30">
        <v>224.54510342077896</v>
      </c>
      <c r="F27" s="30">
        <v>4.3401642686853137</v>
      </c>
      <c r="G27" s="62">
        <v>1249.7810247852199</v>
      </c>
      <c r="H27" s="30">
        <v>4197.9959332551198</v>
      </c>
      <c r="I27" s="30">
        <v>684.93135582722527</v>
      </c>
      <c r="J27" s="30">
        <v>76.077517638109029</v>
      </c>
      <c r="K27" s="30">
        <v>107.4644500183179</v>
      </c>
      <c r="L27" s="30">
        <v>1163.8037402319651</v>
      </c>
      <c r="M27" s="30">
        <v>555.97674401893994</v>
      </c>
      <c r="N27" s="30">
        <v>578.39079231011863</v>
      </c>
      <c r="O27" s="30">
        <v>1078.160524833371</v>
      </c>
      <c r="P27" s="30">
        <v>2679.389491636312</v>
      </c>
      <c r="Q27" s="30">
        <v>370.70157231311947</v>
      </c>
      <c r="R27" s="30">
        <v>13921.121179978736</v>
      </c>
      <c r="S27" s="30">
        <v>6225.2069031263882</v>
      </c>
      <c r="T27" s="30">
        <v>193128.56668198662</v>
      </c>
      <c r="U27" s="30">
        <v>113630.09987893926</v>
      </c>
      <c r="V27" s="30">
        <v>14819.061244365443</v>
      </c>
      <c r="W27" s="30">
        <v>22013.339968432887</v>
      </c>
      <c r="X27" s="30">
        <v>121379.49996224756</v>
      </c>
      <c r="Y27" s="30">
        <v>68284.170707507714</v>
      </c>
      <c r="Z27" s="30">
        <v>19480.203540731898</v>
      </c>
      <c r="AA27" s="30">
        <v>2778.7842086539672</v>
      </c>
      <c r="AB27" s="30">
        <v>4542.3614614383687</v>
      </c>
      <c r="AC27" s="31">
        <v>9268.4300409940424</v>
      </c>
      <c r="AD27" s="29">
        <v>13537.699012351106</v>
      </c>
      <c r="AE27" s="30">
        <v>361.79174597195708</v>
      </c>
      <c r="AF27" s="30">
        <v>146.06190511395695</v>
      </c>
      <c r="AG27" s="30">
        <v>941.89197232648314</v>
      </c>
      <c r="AH27" s="31">
        <v>7.8292332694783902</v>
      </c>
      <c r="AI27" s="30">
        <v>12160.140631726214</v>
      </c>
      <c r="AJ27" s="30">
        <v>10596.247523557638</v>
      </c>
      <c r="AK27" s="31">
        <v>13899.110342526727</v>
      </c>
      <c r="AL27" s="30">
        <v>266.02427830130762</v>
      </c>
      <c r="AM27" s="30">
        <v>30423.409927733861</v>
      </c>
      <c r="AN27" s="31">
        <v>9743.8186991190141</v>
      </c>
      <c r="AO27" s="30">
        <v>1986.5772517749276</v>
      </c>
      <c r="AP27" s="30">
        <v>7.7186201900642404</v>
      </c>
      <c r="AQ27" s="30">
        <v>22.806020868926527</v>
      </c>
      <c r="AR27" s="30">
        <v>764.18439594022186</v>
      </c>
      <c r="AS27" s="31">
        <v>31.061114978637182</v>
      </c>
      <c r="AT27" s="30">
        <v>91.042210854895188</v>
      </c>
      <c r="AU27" s="31">
        <v>323.03644242579372</v>
      </c>
      <c r="AV27" s="30">
        <v>828.52827281009218</v>
      </c>
      <c r="AW27" s="30">
        <v>29.578692768842323</v>
      </c>
      <c r="AX27" s="30">
        <v>0.41137025365370133</v>
      </c>
      <c r="AY27" s="30">
        <v>194.77052426988664</v>
      </c>
      <c r="AZ27" s="30">
        <v>963.36210898061097</v>
      </c>
      <c r="BA27" s="31">
        <v>112.85874509013335</v>
      </c>
      <c r="BB27" s="30">
        <v>122.80531278247713</v>
      </c>
      <c r="BC27" s="30">
        <v>5.717582516929637</v>
      </c>
      <c r="BD27" s="31">
        <v>90.44588540428775</v>
      </c>
      <c r="BE27" s="31">
        <v>3861.4568399262407</v>
      </c>
      <c r="BF27" s="30">
        <v>1261.2937829929167</v>
      </c>
      <c r="BG27" s="30">
        <v>1653.5265868403756</v>
      </c>
      <c r="BH27" s="30">
        <v>2014.9685753831332</v>
      </c>
      <c r="BI27" s="30">
        <v>880.59204720724313</v>
      </c>
      <c r="BJ27" s="30">
        <v>657.525029940536</v>
      </c>
      <c r="BK27" s="30">
        <v>555.24625111800447</v>
      </c>
      <c r="BL27" s="31">
        <v>4.1294548381667706</v>
      </c>
      <c r="BM27" s="30">
        <v>789.24267441679615</v>
      </c>
      <c r="BN27" s="30">
        <v>429.58772038427981</v>
      </c>
      <c r="BO27" s="30">
        <v>14.220654049635053</v>
      </c>
      <c r="BP27" s="30">
        <v>10.494856786657882</v>
      </c>
      <c r="BQ27" s="30">
        <v>590.36795077207103</v>
      </c>
      <c r="BR27" s="30">
        <v>1110.5681350877758</v>
      </c>
      <c r="BS27" s="70">
        <v>65.909996428154074</v>
      </c>
      <c r="BT27" s="70">
        <v>240.81521834126647</v>
      </c>
      <c r="BU27" s="30">
        <v>130.40586446598468</v>
      </c>
      <c r="BV27" s="30">
        <v>5.2672824264634919</v>
      </c>
      <c r="BW27" s="31">
        <v>6.9516456705852914</v>
      </c>
      <c r="BX27" s="30">
        <v>13.327320738748799</v>
      </c>
      <c r="BY27" s="30">
        <v>8.869932125289532</v>
      </c>
      <c r="BZ27" s="30">
        <v>27.708307711726661</v>
      </c>
      <c r="CA27" s="30">
        <v>45.720340045618954</v>
      </c>
      <c r="CB27" s="118">
        <v>41.919165586182672</v>
      </c>
      <c r="CC27" s="30">
        <v>95.962357754178768</v>
      </c>
      <c r="CD27" s="30">
        <v>403.32817764136558</v>
      </c>
      <c r="CE27" s="118">
        <v>0</v>
      </c>
      <c r="CF27" s="119">
        <v>0</v>
      </c>
      <c r="CG27" s="31">
        <v>0</v>
      </c>
      <c r="CH27" s="11"/>
      <c r="CI27" s="11"/>
      <c r="CJ27" s="29">
        <v>247</v>
      </c>
      <c r="CK27" s="30">
        <v>0</v>
      </c>
      <c r="CL27" s="31">
        <v>0</v>
      </c>
      <c r="CM27" s="30">
        <v>0</v>
      </c>
      <c r="CN27" s="30">
        <v>30547</v>
      </c>
      <c r="CO27" s="31">
        <v>0</v>
      </c>
      <c r="CP27" s="31">
        <v>2972551</v>
      </c>
      <c r="CQ27" s="149">
        <f t="shared" si="3"/>
        <v>3003345</v>
      </c>
      <c r="CR27" s="150">
        <f t="shared" si="4"/>
        <v>3719244</v>
      </c>
      <c r="CS27" s="12"/>
      <c r="CT27" s="12"/>
    </row>
    <row r="28" spans="1:98" x14ac:dyDescent="0.2">
      <c r="A28" s="23" t="s">
        <v>24</v>
      </c>
      <c r="B28" s="94" t="s">
        <v>124</v>
      </c>
      <c r="C28" s="159">
        <f t="shared" si="2"/>
        <v>2019488.9999999995</v>
      </c>
      <c r="D28" s="29">
        <v>4335.6909382251079</v>
      </c>
      <c r="E28" s="30">
        <v>1597.2651339238566</v>
      </c>
      <c r="F28" s="30">
        <v>12.393417349125215</v>
      </c>
      <c r="G28" s="62">
        <v>3810.3507217540168</v>
      </c>
      <c r="H28" s="30">
        <v>13013.685132080658</v>
      </c>
      <c r="I28" s="30">
        <v>937.81220168966911</v>
      </c>
      <c r="J28" s="30">
        <v>266.85571110651762</v>
      </c>
      <c r="K28" s="30">
        <v>2415.5110183456068</v>
      </c>
      <c r="L28" s="30">
        <v>5566.938825754105</v>
      </c>
      <c r="M28" s="30">
        <v>6127.5434780213764</v>
      </c>
      <c r="N28" s="30">
        <v>519.95301579118325</v>
      </c>
      <c r="O28" s="30">
        <v>776.76147934945641</v>
      </c>
      <c r="P28" s="30">
        <v>7704.9964321825228</v>
      </c>
      <c r="Q28" s="30">
        <v>461.99252041460556</v>
      </c>
      <c r="R28" s="30">
        <v>34809.922539548854</v>
      </c>
      <c r="S28" s="30">
        <v>10446.545003737234</v>
      </c>
      <c r="T28" s="30">
        <v>124337.28734804822</v>
      </c>
      <c r="U28" s="30">
        <v>433967.56559618685</v>
      </c>
      <c r="V28" s="30">
        <v>8100.8589792972725</v>
      </c>
      <c r="W28" s="30">
        <v>35990.275659505285</v>
      </c>
      <c r="X28" s="30">
        <v>351110.70174591028</v>
      </c>
      <c r="Y28" s="30">
        <v>555091.72581368999</v>
      </c>
      <c r="Z28" s="30">
        <v>28426.763933997623</v>
      </c>
      <c r="AA28" s="30">
        <v>12027.334207367956</v>
      </c>
      <c r="AB28" s="30">
        <v>2276.4038494528731</v>
      </c>
      <c r="AC28" s="31">
        <v>46925.603952686019</v>
      </c>
      <c r="AD28" s="29">
        <v>9179.6319230797453</v>
      </c>
      <c r="AE28" s="30">
        <v>357.73295678774366</v>
      </c>
      <c r="AF28" s="30">
        <v>518.87663443320309</v>
      </c>
      <c r="AG28" s="30">
        <v>4388.0490705737584</v>
      </c>
      <c r="AH28" s="31">
        <v>89.010537641113729</v>
      </c>
      <c r="AI28" s="30">
        <v>49838.862889950185</v>
      </c>
      <c r="AJ28" s="30">
        <v>21326.129597066923</v>
      </c>
      <c r="AK28" s="31">
        <v>47729.047460481874</v>
      </c>
      <c r="AL28" s="30">
        <v>2165.9283894384175</v>
      </c>
      <c r="AM28" s="30">
        <v>57888.535449840223</v>
      </c>
      <c r="AN28" s="31">
        <v>34090.073969712263</v>
      </c>
      <c r="AO28" s="30">
        <v>9230.7586918164779</v>
      </c>
      <c r="AP28" s="30">
        <v>50.941363251962969</v>
      </c>
      <c r="AQ28" s="30">
        <v>7.1825782713001107</v>
      </c>
      <c r="AR28" s="30">
        <v>2262.8694261821779</v>
      </c>
      <c r="AS28" s="31">
        <v>105.66585664153013</v>
      </c>
      <c r="AT28" s="30">
        <v>438.65528530598885</v>
      </c>
      <c r="AU28" s="31">
        <v>991.48371378707964</v>
      </c>
      <c r="AV28" s="30">
        <v>768.74730108079518</v>
      </c>
      <c r="AW28" s="30">
        <v>95.852544443791032</v>
      </c>
      <c r="AX28" s="30">
        <v>20.118251036214279</v>
      </c>
      <c r="AY28" s="30">
        <v>1085.2304273751286</v>
      </c>
      <c r="AZ28" s="30">
        <v>2239.2222141796269</v>
      </c>
      <c r="BA28" s="31">
        <v>331.03437913677254</v>
      </c>
      <c r="BB28" s="30">
        <v>506.94742280144766</v>
      </c>
      <c r="BC28" s="30">
        <v>32.660463567253508</v>
      </c>
      <c r="BD28" s="31">
        <v>531.88516087397238</v>
      </c>
      <c r="BE28" s="31">
        <v>29721.29274645483</v>
      </c>
      <c r="BF28" s="30">
        <v>4403.4805852014397</v>
      </c>
      <c r="BG28" s="30">
        <v>4117.3449864100376</v>
      </c>
      <c r="BH28" s="30">
        <v>11234.335004008952</v>
      </c>
      <c r="BI28" s="30">
        <v>2644.2033128037206</v>
      </c>
      <c r="BJ28" s="30">
        <v>2406.986475266237</v>
      </c>
      <c r="BK28" s="30">
        <v>1821.3976266086083</v>
      </c>
      <c r="BL28" s="31">
        <v>41.436582062687279</v>
      </c>
      <c r="BM28" s="30">
        <v>4074.1534506240951</v>
      </c>
      <c r="BN28" s="30">
        <v>1198.7067106642305</v>
      </c>
      <c r="BO28" s="30">
        <v>75.165609106062561</v>
      </c>
      <c r="BP28" s="30">
        <v>82.776900417516032</v>
      </c>
      <c r="BQ28" s="30">
        <v>5340.4316541428152</v>
      </c>
      <c r="BR28" s="30">
        <v>4745.3827040383576</v>
      </c>
      <c r="BS28" s="70">
        <v>3079.4900185990368</v>
      </c>
      <c r="BT28" s="70">
        <v>1292.150766949449</v>
      </c>
      <c r="BU28" s="30">
        <v>943.74353260420219</v>
      </c>
      <c r="BV28" s="30">
        <v>139.10100264086026</v>
      </c>
      <c r="BW28" s="31">
        <v>20.441244404182466</v>
      </c>
      <c r="BX28" s="30">
        <v>35.179560809248137</v>
      </c>
      <c r="BY28" s="30">
        <v>28.954876418345886</v>
      </c>
      <c r="BZ28" s="30">
        <v>279.55783940063998</v>
      </c>
      <c r="CA28" s="30">
        <v>222.90656019502711</v>
      </c>
      <c r="CB28" s="118">
        <v>163.36950278211205</v>
      </c>
      <c r="CC28" s="30">
        <v>242.30705685139861</v>
      </c>
      <c r="CD28" s="30">
        <v>3804.8310763629052</v>
      </c>
      <c r="CE28" s="118">
        <v>0</v>
      </c>
      <c r="CF28" s="119">
        <v>0</v>
      </c>
      <c r="CG28" s="31">
        <v>0</v>
      </c>
      <c r="CH28" s="11"/>
      <c r="CI28" s="11"/>
      <c r="CJ28" s="29">
        <v>63968</v>
      </c>
      <c r="CK28" s="30">
        <v>0</v>
      </c>
      <c r="CL28" s="31">
        <v>0</v>
      </c>
      <c r="CM28" s="30">
        <v>159995</v>
      </c>
      <c r="CN28" s="30">
        <v>112471</v>
      </c>
      <c r="CO28" s="31">
        <v>0</v>
      </c>
      <c r="CP28" s="31">
        <v>3304580</v>
      </c>
      <c r="CQ28" s="149">
        <f t="shared" si="3"/>
        <v>3641014</v>
      </c>
      <c r="CR28" s="150">
        <f t="shared" si="4"/>
        <v>5660503</v>
      </c>
      <c r="CS28" s="12"/>
      <c r="CT28" s="12"/>
    </row>
    <row r="29" spans="1:98" x14ac:dyDescent="0.2">
      <c r="A29" s="23" t="s">
        <v>25</v>
      </c>
      <c r="B29" s="94" t="s">
        <v>125</v>
      </c>
      <c r="C29" s="159">
        <f t="shared" si="2"/>
        <v>389815.00000000017</v>
      </c>
      <c r="D29" s="29">
        <v>227.6639365531716</v>
      </c>
      <c r="E29" s="30">
        <v>55.278152657744279</v>
      </c>
      <c r="F29" s="30">
        <v>2.682066071038661</v>
      </c>
      <c r="G29" s="62">
        <v>106.12945453101807</v>
      </c>
      <c r="H29" s="30">
        <v>291.50588948672038</v>
      </c>
      <c r="I29" s="30">
        <v>155.00666057420077</v>
      </c>
      <c r="J29" s="30">
        <v>23.812967362168145</v>
      </c>
      <c r="K29" s="30">
        <v>10.172618278013207</v>
      </c>
      <c r="L29" s="30">
        <v>596.12900389428194</v>
      </c>
      <c r="M29" s="30">
        <v>54.409990310524073</v>
      </c>
      <c r="N29" s="30">
        <v>29.996406027486305</v>
      </c>
      <c r="O29" s="30">
        <v>32.959477540304988</v>
      </c>
      <c r="P29" s="30">
        <v>157.80165391962191</v>
      </c>
      <c r="Q29" s="30">
        <v>512.91089507833271</v>
      </c>
      <c r="R29" s="30">
        <v>1175.6558605316145</v>
      </c>
      <c r="S29" s="30">
        <v>45.295338131216035</v>
      </c>
      <c r="T29" s="30">
        <v>613.99506565678041</v>
      </c>
      <c r="U29" s="30">
        <v>5015.8418317075284</v>
      </c>
      <c r="V29" s="30">
        <v>268999.19525104295</v>
      </c>
      <c r="W29" s="30">
        <v>14522.583456967926</v>
      </c>
      <c r="X29" s="30">
        <v>12184.029524352323</v>
      </c>
      <c r="Y29" s="30">
        <v>14670.110318590518</v>
      </c>
      <c r="Z29" s="30">
        <v>623.40519831502831</v>
      </c>
      <c r="AA29" s="30">
        <v>107.18404375661756</v>
      </c>
      <c r="AB29" s="30">
        <v>583.72837708431996</v>
      </c>
      <c r="AC29" s="31">
        <v>3822.3999518439564</v>
      </c>
      <c r="AD29" s="29">
        <v>1551.8831263618697</v>
      </c>
      <c r="AE29" s="30">
        <v>122.65664785601436</v>
      </c>
      <c r="AF29" s="30">
        <v>71.663822443332251</v>
      </c>
      <c r="AG29" s="30">
        <v>85.001063217668673</v>
      </c>
      <c r="AH29" s="31">
        <v>2.4003467069907725</v>
      </c>
      <c r="AI29" s="30">
        <v>906.01095378366949</v>
      </c>
      <c r="AJ29" s="30">
        <v>502.79189868281458</v>
      </c>
      <c r="AK29" s="31">
        <v>4771.6058921118329</v>
      </c>
      <c r="AL29" s="30">
        <v>472.42274914061329</v>
      </c>
      <c r="AM29" s="30">
        <v>9724.5179423274385</v>
      </c>
      <c r="AN29" s="31">
        <v>5040.997891759218</v>
      </c>
      <c r="AO29" s="30">
        <v>868.46378002866334</v>
      </c>
      <c r="AP29" s="30">
        <v>2.1031067188360617</v>
      </c>
      <c r="AQ29" s="30">
        <v>80.915126095307372</v>
      </c>
      <c r="AR29" s="30">
        <v>430.27927153702791</v>
      </c>
      <c r="AS29" s="31">
        <v>36.958507098656135</v>
      </c>
      <c r="AT29" s="30">
        <v>168.76457664035402</v>
      </c>
      <c r="AU29" s="31">
        <v>557.49550538307381</v>
      </c>
      <c r="AV29" s="30">
        <v>760.8813664303749</v>
      </c>
      <c r="AW29" s="30">
        <v>582.67628449737447</v>
      </c>
      <c r="AX29" s="30">
        <v>269.33559203874034</v>
      </c>
      <c r="AY29" s="30">
        <v>2567.5692319219647</v>
      </c>
      <c r="AZ29" s="30">
        <v>9825.8627939082362</v>
      </c>
      <c r="BA29" s="31">
        <v>2493.2591409100905</v>
      </c>
      <c r="BB29" s="30">
        <v>126.46202740668289</v>
      </c>
      <c r="BC29" s="30">
        <v>20.01864349901453</v>
      </c>
      <c r="BD29" s="31">
        <v>176.95367025093174</v>
      </c>
      <c r="BE29" s="31">
        <v>3898.5010735484816</v>
      </c>
      <c r="BF29" s="30">
        <v>447.53840809480317</v>
      </c>
      <c r="BG29" s="30">
        <v>1098.3476717253525</v>
      </c>
      <c r="BH29" s="30">
        <v>910.70376852816548</v>
      </c>
      <c r="BI29" s="30">
        <v>864.26604891280829</v>
      </c>
      <c r="BJ29" s="30">
        <v>631.93051753358634</v>
      </c>
      <c r="BK29" s="30">
        <v>490.02931233522128</v>
      </c>
      <c r="BL29" s="31">
        <v>281.25129307513754</v>
      </c>
      <c r="BM29" s="30">
        <v>287.71989098734002</v>
      </c>
      <c r="BN29" s="30">
        <v>64.651187147016898</v>
      </c>
      <c r="BO29" s="30">
        <v>11.215845517459453</v>
      </c>
      <c r="BP29" s="30">
        <v>935.93163824109945</v>
      </c>
      <c r="BQ29" s="30">
        <v>122.54260204831432</v>
      </c>
      <c r="BR29" s="30">
        <v>468.40949350023908</v>
      </c>
      <c r="BS29" s="70">
        <v>4491.1147634406952</v>
      </c>
      <c r="BT29" s="70">
        <v>2900.6437907928475</v>
      </c>
      <c r="BU29" s="30">
        <v>1311.8078757007911</v>
      </c>
      <c r="BV29" s="30">
        <v>100.39226454355688</v>
      </c>
      <c r="BW29" s="31">
        <v>15.987842578364093</v>
      </c>
      <c r="BX29" s="30">
        <v>46.777479701572062</v>
      </c>
      <c r="BY29" s="30">
        <v>194.52913777516298</v>
      </c>
      <c r="BZ29" s="30">
        <v>710.61401149290612</v>
      </c>
      <c r="CA29" s="30">
        <v>286.66228560886663</v>
      </c>
      <c r="CB29" s="118">
        <v>71.338225943119355</v>
      </c>
      <c r="CC29" s="30">
        <v>1346.8083941704301</v>
      </c>
      <c r="CD29" s="30">
        <v>985.45082803451282</v>
      </c>
      <c r="CE29" s="118">
        <v>0</v>
      </c>
      <c r="CF29" s="119">
        <v>0</v>
      </c>
      <c r="CG29" s="31">
        <v>0</v>
      </c>
      <c r="CH29" s="11"/>
      <c r="CI29" s="11"/>
      <c r="CJ29" s="29">
        <v>97689</v>
      </c>
      <c r="CK29" s="30">
        <v>0</v>
      </c>
      <c r="CL29" s="31">
        <v>0</v>
      </c>
      <c r="CM29" s="30">
        <v>136141</v>
      </c>
      <c r="CN29" s="30">
        <v>5243</v>
      </c>
      <c r="CO29" s="31">
        <v>0</v>
      </c>
      <c r="CP29" s="31">
        <v>3153567</v>
      </c>
      <c r="CQ29" s="149">
        <f t="shared" si="3"/>
        <v>3392640</v>
      </c>
      <c r="CR29" s="150">
        <f t="shared" si="4"/>
        <v>3782455</v>
      </c>
      <c r="CS29" s="12"/>
      <c r="CT29" s="12"/>
    </row>
    <row r="30" spans="1:98" x14ac:dyDescent="0.2">
      <c r="A30" s="23" t="s">
        <v>26</v>
      </c>
      <c r="B30" s="94" t="s">
        <v>126</v>
      </c>
      <c r="C30" s="159">
        <f t="shared" si="2"/>
        <v>33242</v>
      </c>
      <c r="D30" s="29">
        <v>20.542033624840045</v>
      </c>
      <c r="E30" s="30">
        <v>3.6497036212054037</v>
      </c>
      <c r="F30" s="30">
        <v>0.18742005207888818</v>
      </c>
      <c r="G30" s="62">
        <v>13.042397786154636</v>
      </c>
      <c r="H30" s="30">
        <v>80.563339028096692</v>
      </c>
      <c r="I30" s="30">
        <v>20.947421296020089</v>
      </c>
      <c r="J30" s="30">
        <v>2.4923472268838474</v>
      </c>
      <c r="K30" s="30">
        <v>0.82704835343133087</v>
      </c>
      <c r="L30" s="30">
        <v>20.298491065746568</v>
      </c>
      <c r="M30" s="30">
        <v>2.6761108617385121</v>
      </c>
      <c r="N30" s="30">
        <v>2.3234972175459179</v>
      </c>
      <c r="O30" s="30">
        <v>1.1258565468911024</v>
      </c>
      <c r="P30" s="30">
        <v>33.504606886522474</v>
      </c>
      <c r="Q30" s="30">
        <v>3.7021636409452165</v>
      </c>
      <c r="R30" s="30">
        <v>134.74640189853912</v>
      </c>
      <c r="S30" s="30">
        <v>16.482700126395745</v>
      </c>
      <c r="T30" s="30">
        <v>73.21956022740423</v>
      </c>
      <c r="U30" s="30">
        <v>868.24968861813682</v>
      </c>
      <c r="V30" s="30">
        <v>794.83301432557539</v>
      </c>
      <c r="W30" s="30">
        <v>3958.4388488112022</v>
      </c>
      <c r="X30" s="30">
        <v>1136.774137964692</v>
      </c>
      <c r="Y30" s="30">
        <v>15295.500070373493</v>
      </c>
      <c r="Z30" s="30">
        <v>68.39583085385641</v>
      </c>
      <c r="AA30" s="30">
        <v>58.513940340165213</v>
      </c>
      <c r="AB30" s="30">
        <v>22.26532453690098</v>
      </c>
      <c r="AC30" s="31">
        <v>610.23085139357158</v>
      </c>
      <c r="AD30" s="29">
        <v>4942.7875219084362</v>
      </c>
      <c r="AE30" s="30">
        <v>13.627079944464811</v>
      </c>
      <c r="AF30" s="30">
        <v>6.2705344117803579</v>
      </c>
      <c r="AG30" s="30">
        <v>20.552726707010077</v>
      </c>
      <c r="AH30" s="31">
        <v>7.4127142962352566E-2</v>
      </c>
      <c r="AI30" s="30">
        <v>288.94021461180199</v>
      </c>
      <c r="AJ30" s="30">
        <v>348.23187924672698</v>
      </c>
      <c r="AK30" s="31">
        <v>1143.2243681487519</v>
      </c>
      <c r="AL30" s="30">
        <v>39.532398921362123</v>
      </c>
      <c r="AM30" s="30">
        <v>475.39398808244903</v>
      </c>
      <c r="AN30" s="31">
        <v>377.19216240464743</v>
      </c>
      <c r="AO30" s="30">
        <v>91.478918864362271</v>
      </c>
      <c r="AP30" s="30">
        <v>2.7469019273750885</v>
      </c>
      <c r="AQ30" s="30">
        <v>8.3104476879040143E-2</v>
      </c>
      <c r="AR30" s="30">
        <v>31.194970289260695</v>
      </c>
      <c r="AS30" s="31">
        <v>4.8030547295044421</v>
      </c>
      <c r="AT30" s="30">
        <v>46.789125689841946</v>
      </c>
      <c r="AU30" s="31">
        <v>24.940467910217944</v>
      </c>
      <c r="AV30" s="30">
        <v>27.140504951440267</v>
      </c>
      <c r="AW30" s="30">
        <v>0.99910833473806138</v>
      </c>
      <c r="AX30" s="30">
        <v>1.0195155323109633</v>
      </c>
      <c r="AY30" s="30">
        <v>73.215559042160706</v>
      </c>
      <c r="AZ30" s="30">
        <v>235.63375068249462</v>
      </c>
      <c r="BA30" s="31">
        <v>55.692245217385342</v>
      </c>
      <c r="BB30" s="30">
        <v>7.0807353267544357</v>
      </c>
      <c r="BC30" s="30">
        <v>0.37884400768376419</v>
      </c>
      <c r="BD30" s="31">
        <v>13.222703697438671</v>
      </c>
      <c r="BE30" s="31">
        <v>322.96265814842957</v>
      </c>
      <c r="BF30" s="30">
        <v>33.880516469885677</v>
      </c>
      <c r="BG30" s="30">
        <v>66.260499587242279</v>
      </c>
      <c r="BH30" s="30">
        <v>720.21464191585301</v>
      </c>
      <c r="BI30" s="30">
        <v>58.016677883062123</v>
      </c>
      <c r="BJ30" s="30">
        <v>19.760069835034916</v>
      </c>
      <c r="BK30" s="30">
        <v>55.682588699279513</v>
      </c>
      <c r="BL30" s="31">
        <v>3.2100087945167048E-2</v>
      </c>
      <c r="BM30" s="30">
        <v>17.705201943386697</v>
      </c>
      <c r="BN30" s="30">
        <v>14.997958001603614</v>
      </c>
      <c r="BO30" s="30">
        <v>0.89317702427330226</v>
      </c>
      <c r="BP30" s="30">
        <v>99.278412470260918</v>
      </c>
      <c r="BQ30" s="30">
        <v>65.469961798404626</v>
      </c>
      <c r="BR30" s="30">
        <v>90.300184537832251</v>
      </c>
      <c r="BS30" s="70">
        <v>24.175863466673505</v>
      </c>
      <c r="BT30" s="70">
        <v>38.451375473351931</v>
      </c>
      <c r="BU30" s="30">
        <v>17.500148799913191</v>
      </c>
      <c r="BV30" s="30">
        <v>8.8766375574756875</v>
      </c>
      <c r="BW30" s="31">
        <v>0.16536703287590929</v>
      </c>
      <c r="BX30" s="30">
        <v>1.0782310583430033</v>
      </c>
      <c r="BY30" s="30">
        <v>0.9118708647193875</v>
      </c>
      <c r="BZ30" s="30">
        <v>21.081465015436549</v>
      </c>
      <c r="CA30" s="30">
        <v>3.1444066631125045</v>
      </c>
      <c r="CB30" s="118">
        <v>2.658496545058858</v>
      </c>
      <c r="CC30" s="30">
        <v>39.285358848799476</v>
      </c>
      <c r="CD30" s="30">
        <v>3.4368113834694016</v>
      </c>
      <c r="CE30" s="118">
        <v>0</v>
      </c>
      <c r="CF30" s="119">
        <v>0</v>
      </c>
      <c r="CG30" s="31">
        <v>0</v>
      </c>
      <c r="CH30" s="11"/>
      <c r="CI30" s="11"/>
      <c r="CJ30" s="29">
        <v>3384</v>
      </c>
      <c r="CK30" s="30">
        <v>0</v>
      </c>
      <c r="CL30" s="31">
        <v>0</v>
      </c>
      <c r="CM30" s="30">
        <v>2045</v>
      </c>
      <c r="CN30" s="30">
        <v>-154</v>
      </c>
      <c r="CO30" s="31">
        <v>0</v>
      </c>
      <c r="CP30" s="31">
        <v>3265405</v>
      </c>
      <c r="CQ30" s="149">
        <f t="shared" si="3"/>
        <v>3270680</v>
      </c>
      <c r="CR30" s="150">
        <f t="shared" si="4"/>
        <v>3303922</v>
      </c>
      <c r="CS30" s="12"/>
      <c r="CT30" s="12"/>
    </row>
    <row r="31" spans="1:98" x14ac:dyDescent="0.2">
      <c r="A31" s="23" t="s">
        <v>27</v>
      </c>
      <c r="B31" s="94" t="s">
        <v>127</v>
      </c>
      <c r="C31" s="159">
        <f t="shared" si="2"/>
        <v>28618</v>
      </c>
      <c r="D31" s="29">
        <v>1096.7085562012444</v>
      </c>
      <c r="E31" s="30">
        <v>55.358917484714787</v>
      </c>
      <c r="F31" s="30">
        <v>0.83918378332725796</v>
      </c>
      <c r="G31" s="62">
        <v>279.94660802004444</v>
      </c>
      <c r="H31" s="30">
        <v>644.97782724373394</v>
      </c>
      <c r="I31" s="30">
        <v>40.252099198805951</v>
      </c>
      <c r="J31" s="30">
        <v>52.938031729581134</v>
      </c>
      <c r="K31" s="30">
        <v>44.239627568501461</v>
      </c>
      <c r="L31" s="30">
        <v>100.71149353465182</v>
      </c>
      <c r="M31" s="30">
        <v>142.99642575803185</v>
      </c>
      <c r="N31" s="30">
        <v>85.079329212491928</v>
      </c>
      <c r="O31" s="30">
        <v>18.373192194045398</v>
      </c>
      <c r="P31" s="30">
        <v>117.60839658414095</v>
      </c>
      <c r="Q31" s="30">
        <v>35.435548049292663</v>
      </c>
      <c r="R31" s="30">
        <v>312.45823965171161</v>
      </c>
      <c r="S31" s="30">
        <v>155.99629788865397</v>
      </c>
      <c r="T31" s="30">
        <v>815.38578303340296</v>
      </c>
      <c r="U31" s="30">
        <v>5202.352014161419</v>
      </c>
      <c r="V31" s="30">
        <v>144.63904358462958</v>
      </c>
      <c r="W31" s="30">
        <v>1505.0025831222488</v>
      </c>
      <c r="X31" s="30">
        <v>5208.7625542899395</v>
      </c>
      <c r="Y31" s="30">
        <v>1790.328401505001</v>
      </c>
      <c r="Z31" s="30">
        <v>131.15134333354587</v>
      </c>
      <c r="AA31" s="30">
        <v>30.701115845848044</v>
      </c>
      <c r="AB31" s="30">
        <v>56.337395509092367</v>
      </c>
      <c r="AC31" s="31">
        <v>1071.8294325824534</v>
      </c>
      <c r="AD31" s="29">
        <v>128.36743943096937</v>
      </c>
      <c r="AE31" s="30">
        <v>73.204473831736564</v>
      </c>
      <c r="AF31" s="30">
        <v>43.791111656687562</v>
      </c>
      <c r="AG31" s="30">
        <v>47.758390008922845</v>
      </c>
      <c r="AH31" s="31">
        <v>0.31148047733645906</v>
      </c>
      <c r="AI31" s="30">
        <v>328.84352027953634</v>
      </c>
      <c r="AJ31" s="30">
        <v>221.90114553378368</v>
      </c>
      <c r="AK31" s="31">
        <v>1426.6649091163347</v>
      </c>
      <c r="AL31" s="30">
        <v>255.2954233602251</v>
      </c>
      <c r="AM31" s="30">
        <v>1787.4186956333015</v>
      </c>
      <c r="AN31" s="31">
        <v>1167.853637216389</v>
      </c>
      <c r="AO31" s="30">
        <v>286.04611622756829</v>
      </c>
      <c r="AP31" s="30">
        <v>3.973061315773851</v>
      </c>
      <c r="AQ31" s="30">
        <v>0.20582799912723038</v>
      </c>
      <c r="AR31" s="30">
        <v>97.969630822459621</v>
      </c>
      <c r="AS31" s="31">
        <v>11.055251456127062</v>
      </c>
      <c r="AT31" s="30">
        <v>44.764863258205935</v>
      </c>
      <c r="AU31" s="31">
        <v>387.12518557578585</v>
      </c>
      <c r="AV31" s="30">
        <v>103.06181684728344</v>
      </c>
      <c r="AW31" s="30">
        <v>6.6576283970099919</v>
      </c>
      <c r="AX31" s="30">
        <v>0.78887109354752472</v>
      </c>
      <c r="AY31" s="30">
        <v>20.944655251179544</v>
      </c>
      <c r="AZ31" s="30">
        <v>222.78164963353433</v>
      </c>
      <c r="BA31" s="31">
        <v>48.49528698157085</v>
      </c>
      <c r="BB31" s="30">
        <v>65.221431530784471</v>
      </c>
      <c r="BC31" s="30">
        <v>4.3544287287439065</v>
      </c>
      <c r="BD31" s="31">
        <v>16.384946686469636</v>
      </c>
      <c r="BE31" s="31">
        <v>655.9248519186292</v>
      </c>
      <c r="BF31" s="30">
        <v>164.11071127547154</v>
      </c>
      <c r="BG31" s="30">
        <v>96.741278909790523</v>
      </c>
      <c r="BH31" s="30">
        <v>408.5225085467406</v>
      </c>
      <c r="BI31" s="30">
        <v>64.689432500395611</v>
      </c>
      <c r="BJ31" s="30">
        <v>191.26492080045776</v>
      </c>
      <c r="BK31" s="30">
        <v>95.94828431635942</v>
      </c>
      <c r="BL31" s="31">
        <v>0.25105693276512331</v>
      </c>
      <c r="BM31" s="30">
        <v>195.27131203662697</v>
      </c>
      <c r="BN31" s="30">
        <v>14.078734807831145</v>
      </c>
      <c r="BO31" s="30">
        <v>1.2005216701951613</v>
      </c>
      <c r="BP31" s="30">
        <v>3.5698287045074828</v>
      </c>
      <c r="BQ31" s="30">
        <v>105.80171136832539</v>
      </c>
      <c r="BR31" s="30">
        <v>84.060196135209665</v>
      </c>
      <c r="BS31" s="70">
        <v>320.74534910915878</v>
      </c>
      <c r="BT31" s="70">
        <v>96.667717616542646</v>
      </c>
      <c r="BU31" s="30">
        <v>72.980136880975977</v>
      </c>
      <c r="BV31" s="30">
        <v>13.038624443138156</v>
      </c>
      <c r="BW31" s="31">
        <v>1.5765566578268926</v>
      </c>
      <c r="BX31" s="30">
        <v>4.5688525680975358</v>
      </c>
      <c r="BY31" s="30">
        <v>6.3293136522698701</v>
      </c>
      <c r="BZ31" s="30">
        <v>37.27815303147495</v>
      </c>
      <c r="CA31" s="30">
        <v>19.221547446933172</v>
      </c>
      <c r="CB31" s="118">
        <v>7.6953698415537897</v>
      </c>
      <c r="CC31" s="30">
        <v>5.4325604905953044</v>
      </c>
      <c r="CD31" s="30">
        <v>9.3801489171784525</v>
      </c>
      <c r="CE31" s="118">
        <v>0</v>
      </c>
      <c r="CF31" s="119">
        <v>0</v>
      </c>
      <c r="CG31" s="31">
        <v>0</v>
      </c>
      <c r="CH31" s="11"/>
      <c r="CI31" s="11"/>
      <c r="CJ31" s="29">
        <v>758</v>
      </c>
      <c r="CK31" s="30">
        <v>0</v>
      </c>
      <c r="CL31" s="31">
        <v>0</v>
      </c>
      <c r="CM31" s="30">
        <v>58380</v>
      </c>
      <c r="CN31" s="30">
        <v>-1324</v>
      </c>
      <c r="CO31" s="31">
        <v>0</v>
      </c>
      <c r="CP31" s="31">
        <v>5221115</v>
      </c>
      <c r="CQ31" s="149">
        <f t="shared" si="3"/>
        <v>5278929</v>
      </c>
      <c r="CR31" s="150">
        <f t="shared" si="4"/>
        <v>5307547</v>
      </c>
      <c r="CS31" s="12"/>
      <c r="CT31" s="12"/>
    </row>
    <row r="32" spans="1:98" x14ac:dyDescent="0.2">
      <c r="A32" s="23" t="s">
        <v>28</v>
      </c>
      <c r="B32" s="94" t="s">
        <v>128</v>
      </c>
      <c r="C32" s="159">
        <f t="shared" si="2"/>
        <v>2415959.9999999995</v>
      </c>
      <c r="D32" s="29">
        <v>3827.3007820082212</v>
      </c>
      <c r="E32" s="30">
        <v>405.26272857464073</v>
      </c>
      <c r="F32" s="30">
        <v>3.4366097345822912</v>
      </c>
      <c r="G32" s="62">
        <v>335.98654311626075</v>
      </c>
      <c r="H32" s="30">
        <v>1726.268279199634</v>
      </c>
      <c r="I32" s="30">
        <v>295.09494164747787</v>
      </c>
      <c r="J32" s="30">
        <v>158.39233399775108</v>
      </c>
      <c r="K32" s="30">
        <v>112.11120692834156</v>
      </c>
      <c r="L32" s="30">
        <v>592.72755547035342</v>
      </c>
      <c r="M32" s="30">
        <v>50.95196963139054</v>
      </c>
      <c r="N32" s="30">
        <v>59.071903777481054</v>
      </c>
      <c r="O32" s="30">
        <v>56.541059265000989</v>
      </c>
      <c r="P32" s="30">
        <v>874.76999692160666</v>
      </c>
      <c r="Q32" s="30">
        <v>45.827724206734302</v>
      </c>
      <c r="R32" s="30">
        <v>21836.318350694972</v>
      </c>
      <c r="S32" s="30">
        <v>6165.1584144915141</v>
      </c>
      <c r="T32" s="30">
        <v>3147.4027420661268</v>
      </c>
      <c r="U32" s="30">
        <v>13600.609412498025</v>
      </c>
      <c r="V32" s="30">
        <v>5768.5222325670893</v>
      </c>
      <c r="W32" s="30">
        <v>23529.845339945947</v>
      </c>
      <c r="X32" s="30">
        <v>30797.418962960368</v>
      </c>
      <c r="Y32" s="30">
        <v>2175007.4356671358</v>
      </c>
      <c r="Z32" s="30">
        <v>1606.5925346673168</v>
      </c>
      <c r="AA32" s="30">
        <v>5748.4824820247622</v>
      </c>
      <c r="AB32" s="30">
        <v>282.92093342863205</v>
      </c>
      <c r="AC32" s="31">
        <v>1581.7912655284729</v>
      </c>
      <c r="AD32" s="29">
        <v>394.37235697388815</v>
      </c>
      <c r="AE32" s="30">
        <v>42.693771587699743</v>
      </c>
      <c r="AF32" s="30">
        <v>27.159915376299839</v>
      </c>
      <c r="AG32" s="30">
        <v>2215.722597744219</v>
      </c>
      <c r="AH32" s="31">
        <v>7.9847522084919422</v>
      </c>
      <c r="AI32" s="30">
        <v>688.04576397509902</v>
      </c>
      <c r="AJ32" s="30">
        <v>981.87602329853394</v>
      </c>
      <c r="AK32" s="31">
        <v>1579.3676529941533</v>
      </c>
      <c r="AL32" s="30">
        <v>24796.065046071282</v>
      </c>
      <c r="AM32" s="30">
        <v>17156.028685603975</v>
      </c>
      <c r="AN32" s="31">
        <v>10638.162540812142</v>
      </c>
      <c r="AO32" s="30">
        <v>17859.597515919773</v>
      </c>
      <c r="AP32" s="30">
        <v>51.550392309504517</v>
      </c>
      <c r="AQ32" s="30">
        <v>2.3562349912443148</v>
      </c>
      <c r="AR32" s="30">
        <v>2167.1279440272042</v>
      </c>
      <c r="AS32" s="31">
        <v>157.55942792185041</v>
      </c>
      <c r="AT32" s="30">
        <v>198.20659994045616</v>
      </c>
      <c r="AU32" s="31">
        <v>986.26127690517831</v>
      </c>
      <c r="AV32" s="30">
        <v>87.430888939564056</v>
      </c>
      <c r="AW32" s="30">
        <v>26.722363672604082</v>
      </c>
      <c r="AX32" s="30">
        <v>2.4113832367642107</v>
      </c>
      <c r="AY32" s="30">
        <v>73.19285463873473</v>
      </c>
      <c r="AZ32" s="30">
        <v>658.63425957434629</v>
      </c>
      <c r="BA32" s="31">
        <v>264.80449236483275</v>
      </c>
      <c r="BB32" s="30">
        <v>394.50887945169683</v>
      </c>
      <c r="BC32" s="30">
        <v>99.981972338886948</v>
      </c>
      <c r="BD32" s="31">
        <v>1641.9292284171124</v>
      </c>
      <c r="BE32" s="31">
        <v>13941.533550310598</v>
      </c>
      <c r="BF32" s="30">
        <v>470.42654273754266</v>
      </c>
      <c r="BG32" s="30">
        <v>4497.7059443941725</v>
      </c>
      <c r="BH32" s="30">
        <v>290.67844645399356</v>
      </c>
      <c r="BI32" s="30">
        <v>1192.2241632392386</v>
      </c>
      <c r="BJ32" s="30">
        <v>1784.726233164957</v>
      </c>
      <c r="BK32" s="30">
        <v>240.56332166248103</v>
      </c>
      <c r="BL32" s="31">
        <v>1.4799608977796055</v>
      </c>
      <c r="BM32" s="30">
        <v>3238.1244087659502</v>
      </c>
      <c r="BN32" s="30">
        <v>1446.5368015561712</v>
      </c>
      <c r="BO32" s="30">
        <v>150.45166689560961</v>
      </c>
      <c r="BP32" s="30">
        <v>88.710989220772646</v>
      </c>
      <c r="BQ32" s="30">
        <v>671.2372392425408</v>
      </c>
      <c r="BR32" s="30">
        <v>6105.2859106115011</v>
      </c>
      <c r="BS32" s="70">
        <v>26.205558671217194</v>
      </c>
      <c r="BT32" s="70">
        <v>317.0253817555697</v>
      </c>
      <c r="BU32" s="30">
        <v>147.71684252898277</v>
      </c>
      <c r="BV32" s="30">
        <v>38.80915414365306</v>
      </c>
      <c r="BW32" s="31">
        <v>9.3729328460921959</v>
      </c>
      <c r="BX32" s="30">
        <v>10.909127052349993</v>
      </c>
      <c r="BY32" s="30">
        <v>14.518361646111765</v>
      </c>
      <c r="BZ32" s="30">
        <v>44.377561508374257</v>
      </c>
      <c r="CA32" s="30">
        <v>37.415947282820262</v>
      </c>
      <c r="CB32" s="118">
        <v>88.968843569360189</v>
      </c>
      <c r="CC32" s="30">
        <v>92.526089468457002</v>
      </c>
      <c r="CD32" s="30">
        <v>196.47222658898789</v>
      </c>
      <c r="CE32" s="118">
        <v>0</v>
      </c>
      <c r="CF32" s="119">
        <v>0</v>
      </c>
      <c r="CG32" s="31">
        <v>0</v>
      </c>
      <c r="CH32" s="11"/>
      <c r="CI32" s="11"/>
      <c r="CJ32" s="29">
        <v>97226</v>
      </c>
      <c r="CK32" s="30">
        <v>0</v>
      </c>
      <c r="CL32" s="31">
        <v>0</v>
      </c>
      <c r="CM32" s="30">
        <v>185142</v>
      </c>
      <c r="CN32" s="30">
        <v>-15382</v>
      </c>
      <c r="CO32" s="31">
        <v>0</v>
      </c>
      <c r="CP32" s="31">
        <v>25385995</v>
      </c>
      <c r="CQ32" s="149">
        <f t="shared" si="3"/>
        <v>25652981</v>
      </c>
      <c r="CR32" s="150">
        <f t="shared" si="4"/>
        <v>28068941</v>
      </c>
      <c r="CS32" s="12"/>
      <c r="CT32" s="12"/>
    </row>
    <row r="33" spans="1:98" x14ac:dyDescent="0.2">
      <c r="A33" s="23" t="s">
        <v>29</v>
      </c>
      <c r="B33" s="94" t="s">
        <v>129</v>
      </c>
      <c r="C33" s="159">
        <f t="shared" si="2"/>
        <v>38175.999999999985</v>
      </c>
      <c r="D33" s="29">
        <v>116.72753972840599</v>
      </c>
      <c r="E33" s="30">
        <v>8.2925781141583155</v>
      </c>
      <c r="F33" s="30">
        <v>0.4365901795916462</v>
      </c>
      <c r="G33" s="62">
        <v>62.320757927684134</v>
      </c>
      <c r="H33" s="30">
        <v>50.048417942576002</v>
      </c>
      <c r="I33" s="30">
        <v>3.9489610813300642</v>
      </c>
      <c r="J33" s="30">
        <v>6.0899931299363299</v>
      </c>
      <c r="K33" s="30">
        <v>8.9719303788437288E-2</v>
      </c>
      <c r="L33" s="30">
        <v>124.23857954393588</v>
      </c>
      <c r="M33" s="30">
        <v>3.7246225021421884</v>
      </c>
      <c r="N33" s="30">
        <v>6.6065141853299005</v>
      </c>
      <c r="O33" s="30">
        <v>13.438356939571928</v>
      </c>
      <c r="P33" s="30">
        <v>55.877652560548071</v>
      </c>
      <c r="Q33" s="30">
        <v>22.481134275293112</v>
      </c>
      <c r="R33" s="30">
        <v>184.15437630451063</v>
      </c>
      <c r="S33" s="30">
        <v>339.38958171624478</v>
      </c>
      <c r="T33" s="30">
        <v>66.576461829363581</v>
      </c>
      <c r="U33" s="30">
        <v>1021.2146937743147</v>
      </c>
      <c r="V33" s="30">
        <v>75.39794866641553</v>
      </c>
      <c r="W33" s="30">
        <v>93.485956683335729</v>
      </c>
      <c r="X33" s="30">
        <v>537.45337362230725</v>
      </c>
      <c r="Y33" s="30">
        <v>819.57622772386162</v>
      </c>
      <c r="Z33" s="30">
        <v>16633.380105405515</v>
      </c>
      <c r="AA33" s="30">
        <v>19.932773980822358</v>
      </c>
      <c r="AB33" s="30">
        <v>95.033463315177727</v>
      </c>
      <c r="AC33" s="31">
        <v>4263.730238995654</v>
      </c>
      <c r="AD33" s="29">
        <v>33.559853437085792</v>
      </c>
      <c r="AE33" s="30">
        <v>14.259615970252865</v>
      </c>
      <c r="AF33" s="30">
        <v>2.2107014840074357</v>
      </c>
      <c r="AG33" s="30">
        <v>31.685788729949685</v>
      </c>
      <c r="AH33" s="31">
        <v>4.0225199597122063E-2</v>
      </c>
      <c r="AI33" s="30">
        <v>104.15327782650101</v>
      </c>
      <c r="AJ33" s="30">
        <v>161.70816745616401</v>
      </c>
      <c r="AK33" s="31">
        <v>278.70002212131448</v>
      </c>
      <c r="AL33" s="30">
        <v>57.252136262461939</v>
      </c>
      <c r="AM33" s="30">
        <v>3125.9310116248121</v>
      </c>
      <c r="AN33" s="31">
        <v>815.90202061390835</v>
      </c>
      <c r="AO33" s="30">
        <v>1899.0615035403609</v>
      </c>
      <c r="AP33" s="30">
        <v>9.3420886346207794</v>
      </c>
      <c r="AQ33" s="30">
        <v>384.02903277083789</v>
      </c>
      <c r="AR33" s="30">
        <v>365.05500181253683</v>
      </c>
      <c r="AS33" s="31">
        <v>6.0910181588687307</v>
      </c>
      <c r="AT33" s="30">
        <v>11.923144096590027</v>
      </c>
      <c r="AU33" s="31">
        <v>42.429363947950073</v>
      </c>
      <c r="AV33" s="30">
        <v>99.607998787582474</v>
      </c>
      <c r="AW33" s="30">
        <v>9.6314518373240858</v>
      </c>
      <c r="AX33" s="30">
        <v>7.9317754767908033E-3</v>
      </c>
      <c r="AY33" s="30">
        <v>30.925537230811436</v>
      </c>
      <c r="AZ33" s="30">
        <v>1745.5701373316567</v>
      </c>
      <c r="BA33" s="31">
        <v>390.85219429319966</v>
      </c>
      <c r="BB33" s="30">
        <v>82.22318687331564</v>
      </c>
      <c r="BC33" s="30">
        <v>7.4759000022609943</v>
      </c>
      <c r="BD33" s="31">
        <v>36.609028449952213</v>
      </c>
      <c r="BE33" s="31">
        <v>135.85776883028274</v>
      </c>
      <c r="BF33" s="30">
        <v>113.26372861328088</v>
      </c>
      <c r="BG33" s="30">
        <v>204.32471421893626</v>
      </c>
      <c r="BH33" s="30">
        <v>91.399069159541398</v>
      </c>
      <c r="BI33" s="30">
        <v>89.13686426700481</v>
      </c>
      <c r="BJ33" s="30">
        <v>201.82715685839534</v>
      </c>
      <c r="BK33" s="30">
        <v>137.28141608157711</v>
      </c>
      <c r="BL33" s="31">
        <v>2.6610092475946173E-2</v>
      </c>
      <c r="BM33" s="30">
        <v>152.38242641243889</v>
      </c>
      <c r="BN33" s="30">
        <v>105.27857370317074</v>
      </c>
      <c r="BO33" s="30">
        <v>47.246629693857656</v>
      </c>
      <c r="BP33" s="30">
        <v>4.7290594296384292</v>
      </c>
      <c r="BQ33" s="30">
        <v>52.322071222953909</v>
      </c>
      <c r="BR33" s="30">
        <v>2280.9274031206301</v>
      </c>
      <c r="BS33" s="70">
        <v>70.192157822040102</v>
      </c>
      <c r="BT33" s="70">
        <v>11.0699376650819</v>
      </c>
      <c r="BU33" s="30">
        <v>44.86579646598318</v>
      </c>
      <c r="BV33" s="30">
        <v>3.6987880629983878</v>
      </c>
      <c r="BW33" s="31">
        <v>2.8567204035155114</v>
      </c>
      <c r="BX33" s="30">
        <v>0.41686273020521902</v>
      </c>
      <c r="BY33" s="30">
        <v>0.5509007679211968</v>
      </c>
      <c r="BZ33" s="30">
        <v>9.0820958666047016</v>
      </c>
      <c r="CA33" s="30">
        <v>20.308310851498078</v>
      </c>
      <c r="CB33" s="118">
        <v>2.6602184682288978</v>
      </c>
      <c r="CC33" s="30">
        <v>9.7087270741704597</v>
      </c>
      <c r="CD33" s="30">
        <v>14.702032416350958</v>
      </c>
      <c r="CE33" s="118">
        <v>0</v>
      </c>
      <c r="CF33" s="119">
        <v>0</v>
      </c>
      <c r="CG33" s="31">
        <v>0</v>
      </c>
      <c r="CH33" s="11"/>
      <c r="CI33" s="11"/>
      <c r="CJ33" s="29">
        <v>15065</v>
      </c>
      <c r="CK33" s="30">
        <v>0</v>
      </c>
      <c r="CL33" s="31">
        <v>0</v>
      </c>
      <c r="CM33" s="30">
        <v>46118</v>
      </c>
      <c r="CN33" s="30">
        <v>429</v>
      </c>
      <c r="CO33" s="31">
        <v>0</v>
      </c>
      <c r="CP33" s="31">
        <v>502817</v>
      </c>
      <c r="CQ33" s="149">
        <f t="shared" si="3"/>
        <v>564429</v>
      </c>
      <c r="CR33" s="150">
        <f t="shared" si="4"/>
        <v>602605</v>
      </c>
      <c r="CS33" s="12"/>
      <c r="CT33" s="12"/>
    </row>
    <row r="34" spans="1:98" x14ac:dyDescent="0.2">
      <c r="A34" s="23" t="s">
        <v>30</v>
      </c>
      <c r="B34" s="94" t="s">
        <v>130</v>
      </c>
      <c r="C34" s="159">
        <f t="shared" si="2"/>
        <v>12060.999999999995</v>
      </c>
      <c r="D34" s="29">
        <v>121.15402889479972</v>
      </c>
      <c r="E34" s="30">
        <v>8.1448675729102007</v>
      </c>
      <c r="F34" s="30">
        <v>0.17966458757230475</v>
      </c>
      <c r="G34" s="62">
        <v>1.9897770800051857</v>
      </c>
      <c r="H34" s="30">
        <v>167.99158390953448</v>
      </c>
      <c r="I34" s="30">
        <v>41.179814556256446</v>
      </c>
      <c r="J34" s="30">
        <v>8.874669765343107</v>
      </c>
      <c r="K34" s="30">
        <v>5.7769439068698718</v>
      </c>
      <c r="L34" s="30">
        <v>236.90792124560087</v>
      </c>
      <c r="M34" s="30">
        <v>4.7588759650526242</v>
      </c>
      <c r="N34" s="30">
        <v>5.0269233006431184</v>
      </c>
      <c r="O34" s="30">
        <v>4.581048840883545</v>
      </c>
      <c r="P34" s="30">
        <v>39.606879992153445</v>
      </c>
      <c r="Q34" s="30">
        <v>20.602701386475808</v>
      </c>
      <c r="R34" s="30">
        <v>28.456287779923677</v>
      </c>
      <c r="S34" s="30">
        <v>12.5574807443423</v>
      </c>
      <c r="T34" s="30">
        <v>9.9025354472857181</v>
      </c>
      <c r="U34" s="30">
        <v>182.59091663360419</v>
      </c>
      <c r="V34" s="30">
        <v>43.801886998897778</v>
      </c>
      <c r="W34" s="30">
        <v>15.810604730616197</v>
      </c>
      <c r="X34" s="30">
        <v>43.409204346403307</v>
      </c>
      <c r="Y34" s="30">
        <v>79.297253726666426</v>
      </c>
      <c r="Z34" s="30">
        <v>11.04502253727852</v>
      </c>
      <c r="AA34" s="30">
        <v>2204.2156593289492</v>
      </c>
      <c r="AB34" s="30">
        <v>35.603182191280894</v>
      </c>
      <c r="AC34" s="31">
        <v>51.211157425087094</v>
      </c>
      <c r="AD34" s="29">
        <v>14.685961336180952</v>
      </c>
      <c r="AE34" s="30">
        <v>1.2726345622482067</v>
      </c>
      <c r="AF34" s="30">
        <v>0.77716672526848896</v>
      </c>
      <c r="AG34" s="30">
        <v>37.398394739181583</v>
      </c>
      <c r="AH34" s="31">
        <v>0.29122918905720752</v>
      </c>
      <c r="AI34" s="30">
        <v>124.03133085094768</v>
      </c>
      <c r="AJ34" s="30">
        <v>28.355785879877494</v>
      </c>
      <c r="AK34" s="31">
        <v>187.40128739474684</v>
      </c>
      <c r="AL34" s="30">
        <v>44.863749771925477</v>
      </c>
      <c r="AM34" s="30">
        <v>1259.6815124048323</v>
      </c>
      <c r="AN34" s="31">
        <v>3360.3776120168895</v>
      </c>
      <c r="AO34" s="30">
        <v>116.29372290065467</v>
      </c>
      <c r="AP34" s="30">
        <v>0.66831786348449773</v>
      </c>
      <c r="AQ34" s="30">
        <v>0.2665593848398255</v>
      </c>
      <c r="AR34" s="30">
        <v>47.679718439770184</v>
      </c>
      <c r="AS34" s="31">
        <v>12.373088026400687</v>
      </c>
      <c r="AT34" s="30">
        <v>168.25300560433837</v>
      </c>
      <c r="AU34" s="31">
        <v>89.955145922691756</v>
      </c>
      <c r="AV34" s="30">
        <v>23.825782700698944</v>
      </c>
      <c r="AW34" s="30">
        <v>18.467530770278643</v>
      </c>
      <c r="AX34" s="30">
        <v>2.1412233737138826</v>
      </c>
      <c r="AY34" s="30">
        <v>10.710054172850088</v>
      </c>
      <c r="AZ34" s="30">
        <v>186.97619095888766</v>
      </c>
      <c r="BA34" s="31">
        <v>61.071460335091992</v>
      </c>
      <c r="BB34" s="30">
        <v>38.837513608432019</v>
      </c>
      <c r="BC34" s="30">
        <v>1.2939404417177414</v>
      </c>
      <c r="BD34" s="31">
        <v>25.099961133029762</v>
      </c>
      <c r="BE34" s="31">
        <v>525.98538341386404</v>
      </c>
      <c r="BF34" s="30">
        <v>141.57571501153782</v>
      </c>
      <c r="BG34" s="30">
        <v>526.22013542944865</v>
      </c>
      <c r="BH34" s="30">
        <v>79.152656176057334</v>
      </c>
      <c r="BI34" s="30">
        <v>21.851110082656145</v>
      </c>
      <c r="BJ34" s="30">
        <v>158.6214057493095</v>
      </c>
      <c r="BK34" s="30">
        <v>36.671297517768622</v>
      </c>
      <c r="BL34" s="31">
        <v>0.31042181023125753</v>
      </c>
      <c r="BM34" s="30">
        <v>38.720151244081329</v>
      </c>
      <c r="BN34" s="30">
        <v>13.456043739014058</v>
      </c>
      <c r="BO34" s="30">
        <v>7.6009575599006602</v>
      </c>
      <c r="BP34" s="30">
        <v>3.2914603430624161</v>
      </c>
      <c r="BQ34" s="30">
        <v>26.901444300266011</v>
      </c>
      <c r="BR34" s="30">
        <v>191.3007201951105</v>
      </c>
      <c r="BS34" s="70">
        <v>227.0241225941997</v>
      </c>
      <c r="BT34" s="70">
        <v>139.66304437240774</v>
      </c>
      <c r="BU34" s="30">
        <v>420.55884821789817</v>
      </c>
      <c r="BV34" s="30">
        <v>35.382065103886326</v>
      </c>
      <c r="BW34" s="31">
        <v>9.2082116881054414</v>
      </c>
      <c r="BX34" s="30">
        <v>5.5827104486619108</v>
      </c>
      <c r="BY34" s="30">
        <v>28.821240001956859</v>
      </c>
      <c r="BZ34" s="30">
        <v>43.542665806638844</v>
      </c>
      <c r="CA34" s="30">
        <v>13.645014124640131</v>
      </c>
      <c r="CB34" s="118">
        <v>7.2726910217966561</v>
      </c>
      <c r="CC34" s="30">
        <v>81.673954055357626</v>
      </c>
      <c r="CD34" s="30">
        <v>29.239756589669028</v>
      </c>
      <c r="CE34" s="118">
        <v>0</v>
      </c>
      <c r="CF34" s="119">
        <v>0</v>
      </c>
      <c r="CG34" s="31">
        <v>0</v>
      </c>
      <c r="CH34" s="11"/>
      <c r="CI34" s="11"/>
      <c r="CJ34" s="29">
        <v>6677</v>
      </c>
      <c r="CK34" s="30">
        <v>0</v>
      </c>
      <c r="CL34" s="31">
        <v>0</v>
      </c>
      <c r="CM34" s="30">
        <v>1093</v>
      </c>
      <c r="CN34" s="30">
        <v>534</v>
      </c>
      <c r="CO34" s="31">
        <v>0</v>
      </c>
      <c r="CP34" s="31">
        <v>826190</v>
      </c>
      <c r="CQ34" s="149">
        <f t="shared" si="3"/>
        <v>834494</v>
      </c>
      <c r="CR34" s="150">
        <f t="shared" si="4"/>
        <v>846555</v>
      </c>
      <c r="CS34" s="12"/>
      <c r="CT34" s="12"/>
    </row>
    <row r="35" spans="1:98" x14ac:dyDescent="0.2">
      <c r="A35" s="23" t="s">
        <v>31</v>
      </c>
      <c r="B35" s="94" t="s">
        <v>131</v>
      </c>
      <c r="C35" s="159">
        <f t="shared" si="2"/>
        <v>29447.999999999996</v>
      </c>
      <c r="D35" s="29">
        <v>276.63024606750747</v>
      </c>
      <c r="E35" s="30">
        <v>20.600068362941954</v>
      </c>
      <c r="F35" s="30">
        <v>1.2606663703137351</v>
      </c>
      <c r="G35" s="62">
        <v>74.554623892494433</v>
      </c>
      <c r="H35" s="30">
        <v>589.48727716847043</v>
      </c>
      <c r="I35" s="30">
        <v>85.827669658353798</v>
      </c>
      <c r="J35" s="30">
        <v>45.368193389622192</v>
      </c>
      <c r="K35" s="30">
        <v>49.81707184317272</v>
      </c>
      <c r="L35" s="30">
        <v>168.06800800768499</v>
      </c>
      <c r="M35" s="30">
        <v>169.10302472395406</v>
      </c>
      <c r="N35" s="30">
        <v>9.4606793030724781</v>
      </c>
      <c r="O35" s="30">
        <v>7.3623985494246345</v>
      </c>
      <c r="P35" s="30">
        <v>71.498972634069588</v>
      </c>
      <c r="Q35" s="30">
        <v>69.685996457378849</v>
      </c>
      <c r="R35" s="30">
        <v>760.34525141512836</v>
      </c>
      <c r="S35" s="30">
        <v>30.701065815403773</v>
      </c>
      <c r="T35" s="30">
        <v>105.77772243922703</v>
      </c>
      <c r="U35" s="30">
        <v>316.21554306646726</v>
      </c>
      <c r="V35" s="30">
        <v>154.54639733336307</v>
      </c>
      <c r="W35" s="30">
        <v>263.05315478507549</v>
      </c>
      <c r="X35" s="30">
        <v>230.09462918715931</v>
      </c>
      <c r="Y35" s="30">
        <v>150.76151836204519</v>
      </c>
      <c r="Z35" s="30">
        <v>13.862268984360776</v>
      </c>
      <c r="AA35" s="30">
        <v>32.656926008949178</v>
      </c>
      <c r="AB35" s="30">
        <v>2136.8163310631435</v>
      </c>
      <c r="AC35" s="31">
        <v>154.50749167187749</v>
      </c>
      <c r="AD35" s="29">
        <v>112.17226358908704</v>
      </c>
      <c r="AE35" s="30">
        <v>14.422969439131391</v>
      </c>
      <c r="AF35" s="30">
        <v>7.5851486227067575</v>
      </c>
      <c r="AG35" s="30">
        <v>269.87859801770378</v>
      </c>
      <c r="AH35" s="31">
        <v>3.4814061449109381</v>
      </c>
      <c r="AI35" s="30">
        <v>645.65505746080021</v>
      </c>
      <c r="AJ35" s="30">
        <v>111.22120067875326</v>
      </c>
      <c r="AK35" s="31">
        <v>342.95092401802526</v>
      </c>
      <c r="AL35" s="30">
        <v>88.246800280998301</v>
      </c>
      <c r="AM35" s="30">
        <v>1250.3751641650438</v>
      </c>
      <c r="AN35" s="31">
        <v>1462.990192281969</v>
      </c>
      <c r="AO35" s="30">
        <v>686.08959599656748</v>
      </c>
      <c r="AP35" s="30">
        <v>0.89456797355374007</v>
      </c>
      <c r="AQ35" s="30">
        <v>17.543861740524672</v>
      </c>
      <c r="AR35" s="30">
        <v>150.13499622122052</v>
      </c>
      <c r="AS35" s="31">
        <v>8.2569172920756078</v>
      </c>
      <c r="AT35" s="30">
        <v>162.14159653675978</v>
      </c>
      <c r="AU35" s="31">
        <v>253.31544646364461</v>
      </c>
      <c r="AV35" s="30">
        <v>65.63114693088329</v>
      </c>
      <c r="AW35" s="30">
        <v>6.3459565480246392</v>
      </c>
      <c r="AX35" s="30">
        <v>0.7339238259934171</v>
      </c>
      <c r="AY35" s="30">
        <v>36.339627668331339</v>
      </c>
      <c r="AZ35" s="30">
        <v>319.48911636431359</v>
      </c>
      <c r="BA35" s="31">
        <v>76.271464329055377</v>
      </c>
      <c r="BB35" s="30">
        <v>413.4784780347274</v>
      </c>
      <c r="BC35" s="30">
        <v>26.645072645223966</v>
      </c>
      <c r="BD35" s="31">
        <v>31.484662779467104</v>
      </c>
      <c r="BE35" s="31">
        <v>264.71261782054859</v>
      </c>
      <c r="BF35" s="30">
        <v>524.36934599933295</v>
      </c>
      <c r="BG35" s="30">
        <v>225.378313625966</v>
      </c>
      <c r="BH35" s="30">
        <v>422.9387823432341</v>
      </c>
      <c r="BI35" s="30">
        <v>168.03524202562949</v>
      </c>
      <c r="BJ35" s="30">
        <v>373.61253046031652</v>
      </c>
      <c r="BK35" s="30">
        <v>110.32065548791351</v>
      </c>
      <c r="BL35" s="31">
        <v>117.98603810421348</v>
      </c>
      <c r="BM35" s="30">
        <v>88.540016018942694</v>
      </c>
      <c r="BN35" s="30">
        <v>20.887649529209639</v>
      </c>
      <c r="BO35" s="30">
        <v>4.9627180899654579</v>
      </c>
      <c r="BP35" s="30">
        <v>14.925854975378648</v>
      </c>
      <c r="BQ35" s="30">
        <v>67.537843914861654</v>
      </c>
      <c r="BR35" s="30">
        <v>206.92102039851568</v>
      </c>
      <c r="BS35" s="70">
        <v>1244.7602908954102</v>
      </c>
      <c r="BT35" s="70">
        <v>946.90982606157559</v>
      </c>
      <c r="BU35" s="30">
        <v>10664.032901461518</v>
      </c>
      <c r="BV35" s="30">
        <v>726.10999122951716</v>
      </c>
      <c r="BW35" s="31">
        <v>69.042013766548834</v>
      </c>
      <c r="BX35" s="30">
        <v>17.373930092436574</v>
      </c>
      <c r="BY35" s="30">
        <v>25.433983327500538</v>
      </c>
      <c r="BZ35" s="30">
        <v>136.09668666060267</v>
      </c>
      <c r="CA35" s="30">
        <v>240.27604171963873</v>
      </c>
      <c r="CB35" s="118">
        <v>36.9979053560468</v>
      </c>
      <c r="CC35" s="30">
        <v>32.812450823030062</v>
      </c>
      <c r="CD35" s="30">
        <v>145.18599720198682</v>
      </c>
      <c r="CE35" s="118">
        <v>0</v>
      </c>
      <c r="CF35" s="119">
        <v>0</v>
      </c>
      <c r="CG35" s="31">
        <v>0</v>
      </c>
      <c r="CH35" s="11"/>
      <c r="CI35" s="11"/>
      <c r="CJ35" s="29">
        <v>27447</v>
      </c>
      <c r="CK35" s="30">
        <v>5469</v>
      </c>
      <c r="CL35" s="31">
        <v>0</v>
      </c>
      <c r="CM35" s="30">
        <v>3040</v>
      </c>
      <c r="CN35" s="30">
        <v>2718</v>
      </c>
      <c r="CO35" s="31">
        <v>2685</v>
      </c>
      <c r="CP35" s="31">
        <v>519312</v>
      </c>
      <c r="CQ35" s="149">
        <f t="shared" si="3"/>
        <v>560671</v>
      </c>
      <c r="CR35" s="150">
        <f t="shared" si="4"/>
        <v>590119</v>
      </c>
      <c r="CS35" s="12"/>
      <c r="CT35" s="12"/>
    </row>
    <row r="36" spans="1:98" x14ac:dyDescent="0.2">
      <c r="A36" s="23" t="s">
        <v>32</v>
      </c>
      <c r="B36" s="94" t="s">
        <v>132</v>
      </c>
      <c r="C36" s="159">
        <f t="shared" si="2"/>
        <v>1602724</v>
      </c>
      <c r="D36" s="29">
        <v>46323.540658656821</v>
      </c>
      <c r="E36" s="30">
        <v>1560.1456770641912</v>
      </c>
      <c r="F36" s="30">
        <v>315.29128033086164</v>
      </c>
      <c r="G36" s="62">
        <v>9154.1851187619231</v>
      </c>
      <c r="H36" s="30">
        <v>71728.533399699299</v>
      </c>
      <c r="I36" s="30">
        <v>1859.6624933419193</v>
      </c>
      <c r="J36" s="30">
        <v>3373.2662271548279</v>
      </c>
      <c r="K36" s="30">
        <v>1551.7461902862847</v>
      </c>
      <c r="L36" s="30">
        <v>10301.424934019633</v>
      </c>
      <c r="M36" s="30">
        <v>24949.775960835403</v>
      </c>
      <c r="N36" s="30">
        <v>2454.2384852420746</v>
      </c>
      <c r="O36" s="30">
        <v>32466.86419094339</v>
      </c>
      <c r="P36" s="30">
        <v>27711.860264233706</v>
      </c>
      <c r="Q36" s="30">
        <v>3533.1636741296848</v>
      </c>
      <c r="R36" s="30">
        <v>36804.401621079989</v>
      </c>
      <c r="S36" s="30">
        <v>29970.109056454108</v>
      </c>
      <c r="T36" s="30">
        <v>57373.98382528311</v>
      </c>
      <c r="U36" s="30">
        <v>52583.226629272867</v>
      </c>
      <c r="V36" s="30">
        <v>8112.3574034909798</v>
      </c>
      <c r="W36" s="30">
        <v>11652.495534756175</v>
      </c>
      <c r="X36" s="30">
        <v>35985.946610509149</v>
      </c>
      <c r="Y36" s="30">
        <v>59604.33334178097</v>
      </c>
      <c r="Z36" s="30">
        <v>8091.2256937442089</v>
      </c>
      <c r="AA36" s="30">
        <v>2429.0693728625988</v>
      </c>
      <c r="AB36" s="30">
        <v>4896.8800814869783</v>
      </c>
      <c r="AC36" s="31">
        <v>181358.59454072476</v>
      </c>
      <c r="AD36" s="29">
        <v>93860.019429435983</v>
      </c>
      <c r="AE36" s="30">
        <v>16445.883197750143</v>
      </c>
      <c r="AF36" s="30">
        <v>9789.9882609291781</v>
      </c>
      <c r="AG36" s="30">
        <v>11001.028910503794</v>
      </c>
      <c r="AH36" s="31">
        <v>112.87266678917197</v>
      </c>
      <c r="AI36" s="30">
        <v>18349.149927329388</v>
      </c>
      <c r="AJ36" s="30">
        <v>29641.342473090346</v>
      </c>
      <c r="AK36" s="31">
        <v>56177.25418875453</v>
      </c>
      <c r="AL36" s="30">
        <v>9434.3769677466425</v>
      </c>
      <c r="AM36" s="30">
        <v>95429.638425030484</v>
      </c>
      <c r="AN36" s="31">
        <v>111695.74238285702</v>
      </c>
      <c r="AO36" s="30">
        <v>49820.905707237471</v>
      </c>
      <c r="AP36" s="30">
        <v>970.28870710155002</v>
      </c>
      <c r="AQ36" s="30">
        <v>3224.6513224145756</v>
      </c>
      <c r="AR36" s="30">
        <v>17492.68525988554</v>
      </c>
      <c r="AS36" s="31">
        <v>3188.1125425311106</v>
      </c>
      <c r="AT36" s="30">
        <v>15977.673165075039</v>
      </c>
      <c r="AU36" s="31">
        <v>8293.4318735363013</v>
      </c>
      <c r="AV36" s="30">
        <v>3117.3951580684225</v>
      </c>
      <c r="AW36" s="30">
        <v>668.80013584754363</v>
      </c>
      <c r="AX36" s="30">
        <v>432.44808073408274</v>
      </c>
      <c r="AY36" s="30">
        <v>2128.1831684858348</v>
      </c>
      <c r="AZ36" s="30">
        <v>8003.1982498809402</v>
      </c>
      <c r="BA36" s="31">
        <v>2556.1511623582223</v>
      </c>
      <c r="BB36" s="30">
        <v>3824.7583670484705</v>
      </c>
      <c r="BC36" s="30">
        <v>279.99568856569641</v>
      </c>
      <c r="BD36" s="31">
        <v>1820.0887918719734</v>
      </c>
      <c r="BE36" s="31">
        <v>34186.113033291695</v>
      </c>
      <c r="BF36" s="30">
        <v>12718.562729062114</v>
      </c>
      <c r="BG36" s="30">
        <v>14484.846227624021</v>
      </c>
      <c r="BH36" s="30">
        <v>8600.365665429792</v>
      </c>
      <c r="BI36" s="30">
        <v>4420.9470090985706</v>
      </c>
      <c r="BJ36" s="30">
        <v>5356.1936389999055</v>
      </c>
      <c r="BK36" s="30">
        <v>7434.5639134515568</v>
      </c>
      <c r="BL36" s="31">
        <v>558.62268111442518</v>
      </c>
      <c r="BM36" s="30">
        <v>9598.8678057575544</v>
      </c>
      <c r="BN36" s="30">
        <v>1196.1521166748551</v>
      </c>
      <c r="BO36" s="30">
        <v>307.46561727856215</v>
      </c>
      <c r="BP36" s="30">
        <v>463.50612060873721</v>
      </c>
      <c r="BQ36" s="30">
        <v>4339.2178870353819</v>
      </c>
      <c r="BR36" s="30">
        <v>14152.566374366801</v>
      </c>
      <c r="BS36" s="70">
        <v>116602.93831365106</v>
      </c>
      <c r="BT36" s="70">
        <v>11506.879885895578</v>
      </c>
      <c r="BU36" s="30">
        <v>37198.045907718064</v>
      </c>
      <c r="BV36" s="30">
        <v>3122.5617482798407</v>
      </c>
      <c r="BW36" s="31">
        <v>2966.862479376899</v>
      </c>
      <c r="BX36" s="30">
        <v>348.07912724485828</v>
      </c>
      <c r="BY36" s="30">
        <v>2007.3028390298402</v>
      </c>
      <c r="BZ36" s="30">
        <v>3252.9990849646938</v>
      </c>
      <c r="CA36" s="30">
        <v>2507.3699201222444</v>
      </c>
      <c r="CB36" s="118">
        <v>1822.4136839281578</v>
      </c>
      <c r="CC36" s="30">
        <v>1591.2106326467788</v>
      </c>
      <c r="CD36" s="30">
        <v>2096.9590803426504</v>
      </c>
      <c r="CE36" s="118">
        <v>0</v>
      </c>
      <c r="CF36" s="119">
        <v>0</v>
      </c>
      <c r="CG36" s="31">
        <v>0</v>
      </c>
      <c r="CH36" s="11"/>
      <c r="CI36" s="11"/>
      <c r="CJ36" s="29">
        <v>3973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31">
        <v>48</v>
      </c>
      <c r="CQ36" s="149">
        <f t="shared" si="3"/>
        <v>303</v>
      </c>
      <c r="CR36" s="150">
        <f t="shared" si="4"/>
        <v>1603027</v>
      </c>
      <c r="CS36" s="12"/>
      <c r="CT36" s="12"/>
    </row>
    <row r="37" spans="1:98" x14ac:dyDescent="0.2">
      <c r="A37" s="22" t="s">
        <v>33</v>
      </c>
      <c r="B37" s="95" t="s">
        <v>133</v>
      </c>
      <c r="C37" s="160">
        <f t="shared" si="2"/>
        <v>7091581.9999999981</v>
      </c>
      <c r="D37" s="32">
        <v>67727.234368835692</v>
      </c>
      <c r="E37" s="33">
        <v>3138.8669106282464</v>
      </c>
      <c r="F37" s="33">
        <v>223.79981528147212</v>
      </c>
      <c r="G37" s="63">
        <v>33371.512722706873</v>
      </c>
      <c r="H37" s="33">
        <v>134344.01353488179</v>
      </c>
      <c r="I37" s="33">
        <v>6228.1561567133722</v>
      </c>
      <c r="J37" s="33">
        <v>9500.5578534983124</v>
      </c>
      <c r="K37" s="33">
        <v>5411.4280113783216</v>
      </c>
      <c r="L37" s="33">
        <v>13562.356262267032</v>
      </c>
      <c r="M37" s="33">
        <v>71626.29044633788</v>
      </c>
      <c r="N37" s="33">
        <v>5306.0052621030663</v>
      </c>
      <c r="O37" s="33">
        <v>50880.885269608749</v>
      </c>
      <c r="P37" s="33">
        <v>130476.62970332874</v>
      </c>
      <c r="Q37" s="33">
        <v>9351.9052467114725</v>
      </c>
      <c r="R37" s="33">
        <v>52764.647188522547</v>
      </c>
      <c r="S37" s="33">
        <v>52130.868336068022</v>
      </c>
      <c r="T37" s="33">
        <v>298479.98046592571</v>
      </c>
      <c r="U37" s="33">
        <v>79093.743992415621</v>
      </c>
      <c r="V37" s="33">
        <v>13091.197165457623</v>
      </c>
      <c r="W37" s="33">
        <v>12949.799100970768</v>
      </c>
      <c r="X37" s="33">
        <v>51387.588550927765</v>
      </c>
      <c r="Y37" s="33">
        <v>104197.70067407889</v>
      </c>
      <c r="Z37" s="33">
        <v>7717.3476579018979</v>
      </c>
      <c r="AA37" s="33">
        <v>3412.3741358064954</v>
      </c>
      <c r="AB37" s="33">
        <v>5300.3729071301759</v>
      </c>
      <c r="AC37" s="34">
        <v>24178.185353295714</v>
      </c>
      <c r="AD37" s="32">
        <v>4117596.7344621555</v>
      </c>
      <c r="AE37" s="33">
        <v>33826.197292178455</v>
      </c>
      <c r="AF37" s="33">
        <v>20120.666760127544</v>
      </c>
      <c r="AG37" s="33">
        <v>22277.720635406884</v>
      </c>
      <c r="AH37" s="34">
        <v>424.9704463103929</v>
      </c>
      <c r="AI37" s="33">
        <v>33122.31695950852</v>
      </c>
      <c r="AJ37" s="33">
        <v>13559.232594331099</v>
      </c>
      <c r="AK37" s="34">
        <v>28004.516977088402</v>
      </c>
      <c r="AL37" s="33">
        <v>15752.686515591204</v>
      </c>
      <c r="AM37" s="33">
        <v>120189.62740537476</v>
      </c>
      <c r="AN37" s="34">
        <v>157744.06335439422</v>
      </c>
      <c r="AO37" s="33">
        <v>115901.23595857642</v>
      </c>
      <c r="AP37" s="33">
        <v>628.71390822043372</v>
      </c>
      <c r="AQ37" s="33">
        <v>105.88556481941765</v>
      </c>
      <c r="AR37" s="33">
        <v>46888.536041435109</v>
      </c>
      <c r="AS37" s="34">
        <v>8513.1993456876589</v>
      </c>
      <c r="AT37" s="33">
        <v>33285.072648340334</v>
      </c>
      <c r="AU37" s="34">
        <v>78172.423131616568</v>
      </c>
      <c r="AV37" s="33">
        <v>10212.959996637866</v>
      </c>
      <c r="AW37" s="33">
        <v>1055.5786652283646</v>
      </c>
      <c r="AX37" s="33">
        <v>26917.926083226706</v>
      </c>
      <c r="AY37" s="33">
        <v>43598.067961877146</v>
      </c>
      <c r="AZ37" s="33">
        <v>16097.354319182325</v>
      </c>
      <c r="BA37" s="34">
        <v>5193.8929698358743</v>
      </c>
      <c r="BB37" s="33">
        <v>18434.966863097889</v>
      </c>
      <c r="BC37" s="33">
        <v>7585.0871308018914</v>
      </c>
      <c r="BD37" s="34">
        <v>6353.9199752047643</v>
      </c>
      <c r="BE37" s="34">
        <v>222013.71704545882</v>
      </c>
      <c r="BF37" s="33">
        <v>23345.326293573751</v>
      </c>
      <c r="BG37" s="33">
        <v>26747.323088693338</v>
      </c>
      <c r="BH37" s="33">
        <v>18384.955986036577</v>
      </c>
      <c r="BI37" s="33">
        <v>13893.413096898093</v>
      </c>
      <c r="BJ37" s="33">
        <v>26791.919216768998</v>
      </c>
      <c r="BK37" s="33">
        <v>9125.871413339948</v>
      </c>
      <c r="BL37" s="34">
        <v>1149.6157978945353</v>
      </c>
      <c r="BM37" s="33">
        <v>11526.205395625007</v>
      </c>
      <c r="BN37" s="33">
        <v>2583.9383764321587</v>
      </c>
      <c r="BO37" s="33">
        <v>1071.0192647830927</v>
      </c>
      <c r="BP37" s="33">
        <v>5283.5585697026827</v>
      </c>
      <c r="BQ37" s="33">
        <v>8932.9942628913032</v>
      </c>
      <c r="BR37" s="33">
        <v>38836.353705813293</v>
      </c>
      <c r="BS37" s="71">
        <v>147906.44261163258</v>
      </c>
      <c r="BT37" s="71">
        <v>138676.29071534966</v>
      </c>
      <c r="BU37" s="33">
        <v>89355.955647192837</v>
      </c>
      <c r="BV37" s="33">
        <v>20769.576046976021</v>
      </c>
      <c r="BW37" s="34">
        <v>4018.0485297679302</v>
      </c>
      <c r="BX37" s="33">
        <v>2983.5276880259426</v>
      </c>
      <c r="BY37" s="33">
        <v>5141.5298794082528</v>
      </c>
      <c r="BZ37" s="33">
        <v>7191.6742455684625</v>
      </c>
      <c r="CA37" s="33">
        <v>22366.491488607131</v>
      </c>
      <c r="CB37" s="120">
        <v>2115.3458719982918</v>
      </c>
      <c r="CC37" s="33">
        <v>714.72232375496424</v>
      </c>
      <c r="CD37" s="33">
        <v>13239.182378769669</v>
      </c>
      <c r="CE37" s="120">
        <v>0</v>
      </c>
      <c r="CF37" s="121">
        <v>0</v>
      </c>
      <c r="CG37" s="34">
        <v>0</v>
      </c>
      <c r="CH37" s="11"/>
      <c r="CI37" s="11"/>
      <c r="CJ37" s="32">
        <v>3092424</v>
      </c>
      <c r="CK37" s="33">
        <v>157</v>
      </c>
      <c r="CL37" s="34">
        <v>0</v>
      </c>
      <c r="CM37" s="33">
        <v>0</v>
      </c>
      <c r="CN37" s="33">
        <v>-120362</v>
      </c>
      <c r="CO37" s="34">
        <v>0</v>
      </c>
      <c r="CP37" s="34">
        <v>437447</v>
      </c>
      <c r="CQ37" s="151">
        <f t="shared" si="3"/>
        <v>3409666</v>
      </c>
      <c r="CR37" s="152">
        <f t="shared" si="4"/>
        <v>10501247.999999998</v>
      </c>
      <c r="CS37" s="12"/>
      <c r="CT37" s="12"/>
    </row>
    <row r="38" spans="1:98" x14ac:dyDescent="0.2">
      <c r="A38" s="23" t="s">
        <v>34</v>
      </c>
      <c r="B38" s="94" t="s">
        <v>134</v>
      </c>
      <c r="C38" s="159">
        <f t="shared" si="2"/>
        <v>61419.000000000007</v>
      </c>
      <c r="D38" s="29">
        <v>535.45174133171713</v>
      </c>
      <c r="E38" s="30">
        <v>49.402017743086951</v>
      </c>
      <c r="F38" s="30">
        <v>1.6646247708791249</v>
      </c>
      <c r="G38" s="62">
        <v>110.39810437397165</v>
      </c>
      <c r="H38" s="30">
        <v>2874.115157990881</v>
      </c>
      <c r="I38" s="30">
        <v>142.35037925253948</v>
      </c>
      <c r="J38" s="30">
        <v>264.94223687241839</v>
      </c>
      <c r="K38" s="30">
        <v>77.873937064254946</v>
      </c>
      <c r="L38" s="30">
        <v>185.04847510841662</v>
      </c>
      <c r="M38" s="30">
        <v>597.08525935747502</v>
      </c>
      <c r="N38" s="30">
        <v>51.914691787274258</v>
      </c>
      <c r="O38" s="30">
        <v>1117.8054403630113</v>
      </c>
      <c r="P38" s="30">
        <v>1065.6675095242515</v>
      </c>
      <c r="Q38" s="30">
        <v>275.39780363644735</v>
      </c>
      <c r="R38" s="30">
        <v>682.36325814038048</v>
      </c>
      <c r="S38" s="30">
        <v>574.4950614059054</v>
      </c>
      <c r="T38" s="30">
        <v>2532.8307006628083</v>
      </c>
      <c r="U38" s="30">
        <v>487.10913918053029</v>
      </c>
      <c r="V38" s="30">
        <v>260.05905427499926</v>
      </c>
      <c r="W38" s="30">
        <v>482.67840865249303</v>
      </c>
      <c r="X38" s="30">
        <v>804.2249353263453</v>
      </c>
      <c r="Y38" s="30">
        <v>710.4672813003358</v>
      </c>
      <c r="Z38" s="30">
        <v>291.80627458584723</v>
      </c>
      <c r="AA38" s="30">
        <v>82.457225538232962</v>
      </c>
      <c r="AB38" s="30">
        <v>180.43912415900044</v>
      </c>
      <c r="AC38" s="31">
        <v>267.68978276414248</v>
      </c>
      <c r="AD38" s="29">
        <v>8792.0838897553494</v>
      </c>
      <c r="AE38" s="30">
        <v>1077.2705058714007</v>
      </c>
      <c r="AF38" s="30">
        <v>651.91077770349034</v>
      </c>
      <c r="AG38" s="30">
        <v>694.92271706513054</v>
      </c>
      <c r="AH38" s="31">
        <v>271.47034181635507</v>
      </c>
      <c r="AI38" s="30">
        <v>492.58147590453439</v>
      </c>
      <c r="AJ38" s="30">
        <v>194.06052278721967</v>
      </c>
      <c r="AK38" s="31">
        <v>361.40892710272334</v>
      </c>
      <c r="AL38" s="30">
        <v>774.76021905695438</v>
      </c>
      <c r="AM38" s="30">
        <v>1344.1691371338352</v>
      </c>
      <c r="AN38" s="31">
        <v>1348.6182956730891</v>
      </c>
      <c r="AO38" s="30">
        <v>1490.870579309347</v>
      </c>
      <c r="AP38" s="30">
        <v>12.486661657272901</v>
      </c>
      <c r="AQ38" s="30">
        <v>2.2510540467773623</v>
      </c>
      <c r="AR38" s="30">
        <v>529.3166221015922</v>
      </c>
      <c r="AS38" s="31">
        <v>101.80466015727572</v>
      </c>
      <c r="AT38" s="30">
        <v>521.80188304388912</v>
      </c>
      <c r="AU38" s="31">
        <v>743.4519902382342</v>
      </c>
      <c r="AV38" s="30">
        <v>84.731600177033485</v>
      </c>
      <c r="AW38" s="30">
        <v>9.5375954852460421</v>
      </c>
      <c r="AX38" s="30">
        <v>751.23403486694247</v>
      </c>
      <c r="AY38" s="30">
        <v>85.037994545861878</v>
      </c>
      <c r="AZ38" s="30">
        <v>201.27099828768647</v>
      </c>
      <c r="BA38" s="31">
        <v>79.96845474348838</v>
      </c>
      <c r="BB38" s="30">
        <v>135.02042232612024</v>
      </c>
      <c r="BC38" s="30">
        <v>44.338040453103083</v>
      </c>
      <c r="BD38" s="31">
        <v>134.66678799228711</v>
      </c>
      <c r="BE38" s="31">
        <v>2097.9278316814948</v>
      </c>
      <c r="BF38" s="30">
        <v>329.44935871538524</v>
      </c>
      <c r="BG38" s="30">
        <v>544.40686368100512</v>
      </c>
      <c r="BH38" s="30">
        <v>284.19134445886795</v>
      </c>
      <c r="BI38" s="30">
        <v>719.04683049309574</v>
      </c>
      <c r="BJ38" s="30">
        <v>230.08511689633499</v>
      </c>
      <c r="BK38" s="30">
        <v>127.62221764705926</v>
      </c>
      <c r="BL38" s="31">
        <v>34.082177536562369</v>
      </c>
      <c r="BM38" s="30">
        <v>285.95690902804034</v>
      </c>
      <c r="BN38" s="30">
        <v>33.364600389743167</v>
      </c>
      <c r="BO38" s="30">
        <v>21.388732036626202</v>
      </c>
      <c r="BP38" s="30">
        <v>17.287270185183733</v>
      </c>
      <c r="BQ38" s="30">
        <v>265.57418081688604</v>
      </c>
      <c r="BR38" s="30">
        <v>428.01454634291741</v>
      </c>
      <c r="BS38" s="70">
        <v>10834.912375475111</v>
      </c>
      <c r="BT38" s="70">
        <v>3472.0148557291996</v>
      </c>
      <c r="BU38" s="30">
        <v>3047.8244331297806</v>
      </c>
      <c r="BV38" s="30">
        <v>1398.7103356085458</v>
      </c>
      <c r="BW38" s="31">
        <v>53.599130681443306</v>
      </c>
      <c r="BX38" s="30">
        <v>224.19540256008301</v>
      </c>
      <c r="BY38" s="30">
        <v>282.14853294843351</v>
      </c>
      <c r="BZ38" s="30">
        <v>168.9018743556546</v>
      </c>
      <c r="CA38" s="30">
        <v>598.05216903168935</v>
      </c>
      <c r="CB38" s="118">
        <v>42.07308276511376</v>
      </c>
      <c r="CC38" s="30">
        <v>5.7113422565872938</v>
      </c>
      <c r="CD38" s="30">
        <v>235.67467107927141</v>
      </c>
      <c r="CE38" s="118">
        <v>0</v>
      </c>
      <c r="CF38" s="119">
        <v>0</v>
      </c>
      <c r="CG38" s="31">
        <v>0</v>
      </c>
      <c r="CH38" s="11"/>
      <c r="CI38" s="11"/>
      <c r="CJ38" s="29">
        <v>173807</v>
      </c>
      <c r="CK38" s="30">
        <v>140936</v>
      </c>
      <c r="CL38" s="31">
        <v>0</v>
      </c>
      <c r="CM38" s="30">
        <v>0</v>
      </c>
      <c r="CN38" s="30">
        <v>2428</v>
      </c>
      <c r="CO38" s="31">
        <v>0</v>
      </c>
      <c r="CP38" s="31">
        <v>128</v>
      </c>
      <c r="CQ38" s="149">
        <f t="shared" si="3"/>
        <v>317299</v>
      </c>
      <c r="CR38" s="150">
        <f t="shared" si="4"/>
        <v>378718</v>
      </c>
      <c r="CS38" s="12"/>
      <c r="CT38" s="12"/>
    </row>
    <row r="39" spans="1:98" x14ac:dyDescent="0.2">
      <c r="A39" s="23" t="s">
        <v>35</v>
      </c>
      <c r="B39" s="94" t="s">
        <v>135</v>
      </c>
      <c r="C39" s="159">
        <f t="shared" si="2"/>
        <v>116552.99999999997</v>
      </c>
      <c r="D39" s="29">
        <v>765.93188746721069</v>
      </c>
      <c r="E39" s="30">
        <v>64.366196565563541</v>
      </c>
      <c r="F39" s="30">
        <v>24.206295574197011</v>
      </c>
      <c r="G39" s="62">
        <v>187.49200730539533</v>
      </c>
      <c r="H39" s="30">
        <v>13365.315651621499</v>
      </c>
      <c r="I39" s="30">
        <v>32.658678980621325</v>
      </c>
      <c r="J39" s="30">
        <v>100.93867571836061</v>
      </c>
      <c r="K39" s="30">
        <v>342.01363648142217</v>
      </c>
      <c r="L39" s="30">
        <v>163.32106177149248</v>
      </c>
      <c r="M39" s="30">
        <v>12.175991764460626</v>
      </c>
      <c r="N39" s="30">
        <v>53.493272498177774</v>
      </c>
      <c r="O39" s="30">
        <v>179.91377993149732</v>
      </c>
      <c r="P39" s="30">
        <v>1455.4616596297856</v>
      </c>
      <c r="Q39" s="30">
        <v>141.48514126444684</v>
      </c>
      <c r="R39" s="30">
        <v>382.09829822238117</v>
      </c>
      <c r="S39" s="30">
        <v>148.18251160722147</v>
      </c>
      <c r="T39" s="30">
        <v>651.10258652751497</v>
      </c>
      <c r="U39" s="30">
        <v>592.56153686356652</v>
      </c>
      <c r="V39" s="30">
        <v>39.368308833900301</v>
      </c>
      <c r="W39" s="30">
        <v>103.74591235467662</v>
      </c>
      <c r="X39" s="30">
        <v>390.0047492978353</v>
      </c>
      <c r="Y39" s="30">
        <v>3543.7786718694765</v>
      </c>
      <c r="Z39" s="30">
        <v>246.17289729038271</v>
      </c>
      <c r="AA39" s="30">
        <v>59.680000162363591</v>
      </c>
      <c r="AB39" s="30">
        <v>575.97027630929063</v>
      </c>
      <c r="AC39" s="31">
        <v>117.32860867904429</v>
      </c>
      <c r="AD39" s="29">
        <v>4698.2032434425983</v>
      </c>
      <c r="AE39" s="30">
        <v>8726.0178151691034</v>
      </c>
      <c r="AF39" s="30">
        <v>5818.2374205171818</v>
      </c>
      <c r="AG39" s="30">
        <v>984.94600368978615</v>
      </c>
      <c r="AH39" s="31">
        <v>5.8106713971181385</v>
      </c>
      <c r="AI39" s="30">
        <v>774.4964034986001</v>
      </c>
      <c r="AJ39" s="30">
        <v>950.25521936693235</v>
      </c>
      <c r="AK39" s="31">
        <v>991.45703528993567</v>
      </c>
      <c r="AL39" s="30">
        <v>599.57620931438248</v>
      </c>
      <c r="AM39" s="30">
        <v>3834.0615274731585</v>
      </c>
      <c r="AN39" s="31">
        <v>3404.8243072777686</v>
      </c>
      <c r="AO39" s="30">
        <v>3240.3961923713905</v>
      </c>
      <c r="AP39" s="30">
        <v>3.9531161519159355</v>
      </c>
      <c r="AQ39" s="30">
        <v>0.36792683153325673</v>
      </c>
      <c r="AR39" s="30">
        <v>498.43757854435722</v>
      </c>
      <c r="AS39" s="31">
        <v>534.1582834366933</v>
      </c>
      <c r="AT39" s="30">
        <v>764.5764071370171</v>
      </c>
      <c r="AU39" s="31">
        <v>537.32069220098128</v>
      </c>
      <c r="AV39" s="30">
        <v>66.423830089028698</v>
      </c>
      <c r="AW39" s="30">
        <v>105.14670828478921</v>
      </c>
      <c r="AX39" s="30">
        <v>1.7724189584369101</v>
      </c>
      <c r="AY39" s="30">
        <v>75.566185312323952</v>
      </c>
      <c r="AZ39" s="30">
        <v>941.3691252601343</v>
      </c>
      <c r="BA39" s="31">
        <v>96.923158155167556</v>
      </c>
      <c r="BB39" s="30">
        <v>680.31064557697323</v>
      </c>
      <c r="BC39" s="30">
        <v>71.000348863141014</v>
      </c>
      <c r="BD39" s="31">
        <v>448.7589631981906</v>
      </c>
      <c r="BE39" s="31">
        <v>2627.4571447117642</v>
      </c>
      <c r="BF39" s="30">
        <v>283.53212072411083</v>
      </c>
      <c r="BG39" s="30">
        <v>1362.0694536941387</v>
      </c>
      <c r="BH39" s="30">
        <v>334.12673490966756</v>
      </c>
      <c r="BI39" s="30">
        <v>284.51085733323953</v>
      </c>
      <c r="BJ39" s="30">
        <v>1063.8939328626175</v>
      </c>
      <c r="BK39" s="30">
        <v>287.83361434266982</v>
      </c>
      <c r="BL39" s="31">
        <v>26.569508435001367</v>
      </c>
      <c r="BM39" s="30">
        <v>467.66288603723962</v>
      </c>
      <c r="BN39" s="30">
        <v>1124.6621935508372</v>
      </c>
      <c r="BO39" s="30">
        <v>559.1272648927478</v>
      </c>
      <c r="BP39" s="30">
        <v>28.887393812699795</v>
      </c>
      <c r="BQ39" s="30">
        <v>644.83469866286805</v>
      </c>
      <c r="BR39" s="30">
        <v>26821.535216043179</v>
      </c>
      <c r="BS39" s="70">
        <v>12394.161539561574</v>
      </c>
      <c r="BT39" s="70">
        <v>1801.8229937008805</v>
      </c>
      <c r="BU39" s="30">
        <v>2519.0457993481682</v>
      </c>
      <c r="BV39" s="30">
        <v>571.28651111061401</v>
      </c>
      <c r="BW39" s="31">
        <v>47.015519910991188</v>
      </c>
      <c r="BX39" s="30">
        <v>20.248199152371985</v>
      </c>
      <c r="BY39" s="30">
        <v>48.706416360001093</v>
      </c>
      <c r="BZ39" s="30">
        <v>112.11140441375366</v>
      </c>
      <c r="CA39" s="30">
        <v>266.70453110342146</v>
      </c>
      <c r="CB39" s="118">
        <v>25.734289646375839</v>
      </c>
      <c r="CC39" s="30">
        <v>4.4016046551630499</v>
      </c>
      <c r="CD39" s="30">
        <v>231.92243962346677</v>
      </c>
      <c r="CE39" s="118">
        <v>0</v>
      </c>
      <c r="CF39" s="119">
        <v>0</v>
      </c>
      <c r="CG39" s="31">
        <v>0</v>
      </c>
      <c r="CH39" s="11"/>
      <c r="CI39" s="11"/>
      <c r="CJ39" s="29">
        <v>137060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31">
        <v>128</v>
      </c>
      <c r="CQ39" s="149">
        <f t="shared" si="3"/>
        <v>137212</v>
      </c>
      <c r="CR39" s="150">
        <f t="shared" si="4"/>
        <v>253764.99999999997</v>
      </c>
      <c r="CS39" s="12"/>
      <c r="CT39" s="12"/>
    </row>
    <row r="40" spans="1:98" x14ac:dyDescent="0.2">
      <c r="A40" s="23" t="s">
        <v>36</v>
      </c>
      <c r="B40" s="94" t="s">
        <v>136</v>
      </c>
      <c r="C40" s="159">
        <f t="shared" si="2"/>
        <v>283674</v>
      </c>
      <c r="D40" s="29">
        <v>1460.8439334002828</v>
      </c>
      <c r="E40" s="30">
        <v>125.25426906042811</v>
      </c>
      <c r="F40" s="30">
        <v>122.31184137793412</v>
      </c>
      <c r="G40" s="62">
        <v>277.66392953330222</v>
      </c>
      <c r="H40" s="30">
        <v>4559.481775106332</v>
      </c>
      <c r="I40" s="30">
        <v>114.4135790094372</v>
      </c>
      <c r="J40" s="30">
        <v>153.94734476127462</v>
      </c>
      <c r="K40" s="30">
        <v>866.27841825798157</v>
      </c>
      <c r="L40" s="30">
        <v>558.08407308988217</v>
      </c>
      <c r="M40" s="30">
        <v>2202.7026615100681</v>
      </c>
      <c r="N40" s="30">
        <v>147.56370555667496</v>
      </c>
      <c r="O40" s="30">
        <v>486.09602065489099</v>
      </c>
      <c r="P40" s="30">
        <v>2904.6931067215037</v>
      </c>
      <c r="Q40" s="30">
        <v>626.20742572482447</v>
      </c>
      <c r="R40" s="30">
        <v>1809.5325437406123</v>
      </c>
      <c r="S40" s="30">
        <v>2854.5744038914422</v>
      </c>
      <c r="T40" s="30">
        <v>23703.945508851284</v>
      </c>
      <c r="U40" s="30">
        <v>4145.7793755743487</v>
      </c>
      <c r="V40" s="30">
        <v>538.54052272817194</v>
      </c>
      <c r="W40" s="30">
        <v>706.88262084797475</v>
      </c>
      <c r="X40" s="30">
        <v>3162.1717169026692</v>
      </c>
      <c r="Y40" s="30">
        <v>6299.9688958361221</v>
      </c>
      <c r="Z40" s="30">
        <v>477.52867969107433</v>
      </c>
      <c r="AA40" s="30">
        <v>296.34193607880474</v>
      </c>
      <c r="AB40" s="30">
        <v>215.03190723204864</v>
      </c>
      <c r="AC40" s="31">
        <v>702.83829431727156</v>
      </c>
      <c r="AD40" s="29">
        <v>5714.3875556106705</v>
      </c>
      <c r="AE40" s="30">
        <v>1148.1367986650182</v>
      </c>
      <c r="AF40" s="30">
        <v>2155.3021056778348</v>
      </c>
      <c r="AG40" s="30">
        <v>62015.458020040591</v>
      </c>
      <c r="AH40" s="31">
        <v>843.77106767756368</v>
      </c>
      <c r="AI40" s="30">
        <v>13676.8809538567</v>
      </c>
      <c r="AJ40" s="30">
        <v>3330.9484633203801</v>
      </c>
      <c r="AK40" s="31">
        <v>2761.2938846499442</v>
      </c>
      <c r="AL40" s="30">
        <v>3086.5105494149839</v>
      </c>
      <c r="AM40" s="30">
        <v>14693.100786335317</v>
      </c>
      <c r="AN40" s="31">
        <v>8638.7090680360288</v>
      </c>
      <c r="AO40" s="30">
        <v>3388.3181466934047</v>
      </c>
      <c r="AP40" s="30">
        <v>24.367726335168211</v>
      </c>
      <c r="AQ40" s="30">
        <v>12.672346615800206</v>
      </c>
      <c r="AR40" s="30">
        <v>887.09253585539341</v>
      </c>
      <c r="AS40" s="31">
        <v>153.3573218720442</v>
      </c>
      <c r="AT40" s="30">
        <v>453.71691022021861</v>
      </c>
      <c r="AU40" s="31">
        <v>1126.8407682285417</v>
      </c>
      <c r="AV40" s="30">
        <v>206.15049726860894</v>
      </c>
      <c r="AW40" s="30">
        <v>38.059707906640199</v>
      </c>
      <c r="AX40" s="30">
        <v>11.954159185256829</v>
      </c>
      <c r="AY40" s="30">
        <v>206.67032993348039</v>
      </c>
      <c r="AZ40" s="30">
        <v>712.03283594401773</v>
      </c>
      <c r="BA40" s="31">
        <v>168.44544306733525</v>
      </c>
      <c r="BB40" s="30">
        <v>190.6427038909124</v>
      </c>
      <c r="BC40" s="30">
        <v>167.0492341291899</v>
      </c>
      <c r="BD40" s="31">
        <v>846.46508122107377</v>
      </c>
      <c r="BE40" s="31">
        <v>2618.1114952980079</v>
      </c>
      <c r="BF40" s="30">
        <v>789.83968622523832</v>
      </c>
      <c r="BG40" s="30">
        <v>1600.8838189333073</v>
      </c>
      <c r="BH40" s="30">
        <v>1575.759370208109</v>
      </c>
      <c r="BI40" s="30">
        <v>216.86457000100455</v>
      </c>
      <c r="BJ40" s="30">
        <v>603.03908387926811</v>
      </c>
      <c r="BK40" s="30">
        <v>4983.0999170714131</v>
      </c>
      <c r="BL40" s="31">
        <v>73.02241719187758</v>
      </c>
      <c r="BM40" s="30">
        <v>765.85957203578664</v>
      </c>
      <c r="BN40" s="30">
        <v>195.21933249507026</v>
      </c>
      <c r="BO40" s="30">
        <v>42.814214998623136</v>
      </c>
      <c r="BP40" s="30">
        <v>95.149885902284495</v>
      </c>
      <c r="BQ40" s="30">
        <v>2042.0074718293072</v>
      </c>
      <c r="BR40" s="30">
        <v>2050.4420900553423</v>
      </c>
      <c r="BS40" s="70">
        <v>70276.41611164069</v>
      </c>
      <c r="BT40" s="70">
        <v>1366.1407491102123</v>
      </c>
      <c r="BU40" s="30">
        <v>2242.6510601545529</v>
      </c>
      <c r="BV40" s="30">
        <v>557.54465399793162</v>
      </c>
      <c r="BW40" s="31">
        <v>131.20880066204973</v>
      </c>
      <c r="BX40" s="30">
        <v>95.774022994007879</v>
      </c>
      <c r="BY40" s="30">
        <v>41.907135870015701</v>
      </c>
      <c r="BZ40" s="30">
        <v>37.841291275154902</v>
      </c>
      <c r="CA40" s="30">
        <v>882.15465083453137</v>
      </c>
      <c r="CB40" s="118">
        <v>3789.0010035628579</v>
      </c>
      <c r="CC40" s="30">
        <v>43.148914175427429</v>
      </c>
      <c r="CD40" s="30">
        <v>381.08518848915548</v>
      </c>
      <c r="CE40" s="118">
        <v>0</v>
      </c>
      <c r="CF40" s="119">
        <v>0</v>
      </c>
      <c r="CG40" s="31">
        <v>0</v>
      </c>
      <c r="CH40" s="11"/>
      <c r="CI40" s="11"/>
      <c r="CJ40" s="29">
        <v>56362</v>
      </c>
      <c r="CK40" s="30">
        <v>95517</v>
      </c>
      <c r="CL40" s="31">
        <v>0</v>
      </c>
      <c r="CM40" s="30">
        <v>0</v>
      </c>
      <c r="CN40" s="30">
        <v>-2633</v>
      </c>
      <c r="CO40" s="31">
        <v>0</v>
      </c>
      <c r="CP40" s="31">
        <v>380124</v>
      </c>
      <c r="CQ40" s="149">
        <f t="shared" si="3"/>
        <v>529370</v>
      </c>
      <c r="CR40" s="150">
        <f t="shared" si="4"/>
        <v>813044</v>
      </c>
      <c r="CS40" s="12"/>
      <c r="CT40" s="12"/>
    </row>
    <row r="41" spans="1:98" x14ac:dyDescent="0.2">
      <c r="A41" s="23" t="s">
        <v>37</v>
      </c>
      <c r="B41" s="94" t="s">
        <v>137</v>
      </c>
      <c r="C41" s="159">
        <f t="shared" si="2"/>
        <v>13738.999999999995</v>
      </c>
      <c r="D41" s="29">
        <v>15.63877589733503</v>
      </c>
      <c r="E41" s="30">
        <v>3.6840219848792968</v>
      </c>
      <c r="F41" s="30">
        <v>3.2750196006003027E-2</v>
      </c>
      <c r="G41" s="62">
        <v>5.4889036176799575</v>
      </c>
      <c r="H41" s="30">
        <v>677.04878029186114</v>
      </c>
      <c r="I41" s="30">
        <v>0.86694896233463736</v>
      </c>
      <c r="J41" s="30">
        <v>1.0868619409140337</v>
      </c>
      <c r="K41" s="30">
        <v>2.8066885864311854E-2</v>
      </c>
      <c r="L41" s="30">
        <v>2.0763369102988753</v>
      </c>
      <c r="M41" s="30">
        <v>2.1047890184916671</v>
      </c>
      <c r="N41" s="30">
        <v>0.6825978677841491</v>
      </c>
      <c r="O41" s="30">
        <v>9.1800944723655888</v>
      </c>
      <c r="P41" s="30">
        <v>248.30760383005389</v>
      </c>
      <c r="Q41" s="30">
        <v>2.3278282923901519</v>
      </c>
      <c r="R41" s="30">
        <v>116.67144494693173</v>
      </c>
      <c r="S41" s="30">
        <v>4.1102605822120903</v>
      </c>
      <c r="T41" s="30">
        <v>42.72716265931038</v>
      </c>
      <c r="U41" s="30">
        <v>613.27808126516004</v>
      </c>
      <c r="V41" s="30">
        <v>40.708059935238722</v>
      </c>
      <c r="W41" s="30">
        <v>362.13373566978993</v>
      </c>
      <c r="X41" s="30">
        <v>125.92487160267207</v>
      </c>
      <c r="Y41" s="30">
        <v>2554.2408337907386</v>
      </c>
      <c r="Z41" s="30">
        <v>7.818766148381453</v>
      </c>
      <c r="AA41" s="30">
        <v>8.0337347991893182</v>
      </c>
      <c r="AB41" s="30">
        <v>1.2488351312139467</v>
      </c>
      <c r="AC41" s="31">
        <v>38.901566540251373</v>
      </c>
      <c r="AD41" s="29">
        <v>25.289620005084409</v>
      </c>
      <c r="AE41" s="30">
        <v>0.92456633515196818</v>
      </c>
      <c r="AF41" s="30">
        <v>35.850198927411576</v>
      </c>
      <c r="AG41" s="30">
        <v>2117.5494225233156</v>
      </c>
      <c r="AH41" s="31">
        <v>1190.3803938200731</v>
      </c>
      <c r="AI41" s="30">
        <v>595.89987424296362</v>
      </c>
      <c r="AJ41" s="30">
        <v>23.116259555024261</v>
      </c>
      <c r="AK41" s="31">
        <v>66.536942051702084</v>
      </c>
      <c r="AL41" s="30">
        <v>10.603516883837752</v>
      </c>
      <c r="AM41" s="30">
        <v>364.03617311849672</v>
      </c>
      <c r="AN41" s="31">
        <v>175.18811224477477</v>
      </c>
      <c r="AO41" s="30">
        <v>125.40268123519499</v>
      </c>
      <c r="AP41" s="30">
        <v>4.7775447139027108E-2</v>
      </c>
      <c r="AQ41" s="30">
        <v>1.5533694858820012E-2</v>
      </c>
      <c r="AR41" s="30">
        <v>24.181556424090324</v>
      </c>
      <c r="AS41" s="31">
        <v>0.55522375466306706</v>
      </c>
      <c r="AT41" s="30">
        <v>6.8254581894746202</v>
      </c>
      <c r="AU41" s="31">
        <v>38.152953932180253</v>
      </c>
      <c r="AV41" s="30">
        <v>1.4471961156995679</v>
      </c>
      <c r="AW41" s="30">
        <v>0.32000461608598496</v>
      </c>
      <c r="AX41" s="30">
        <v>1.3889908815990917E-2</v>
      </c>
      <c r="AY41" s="30">
        <v>3.6977450323729442</v>
      </c>
      <c r="AZ41" s="30">
        <v>4.3859088311829861</v>
      </c>
      <c r="BA41" s="31">
        <v>0.44670089512081262</v>
      </c>
      <c r="BB41" s="30">
        <v>0.143067623611731</v>
      </c>
      <c r="BC41" s="30">
        <v>6.9031111455931651</v>
      </c>
      <c r="BD41" s="31">
        <v>35.136175458541821</v>
      </c>
      <c r="BE41" s="31">
        <v>122.00585958354904</v>
      </c>
      <c r="BF41" s="30">
        <v>6.840464170060172</v>
      </c>
      <c r="BG41" s="30">
        <v>14.259667740123293</v>
      </c>
      <c r="BH41" s="30">
        <v>15.578675288097292</v>
      </c>
      <c r="BI41" s="30">
        <v>9.0235877893062941</v>
      </c>
      <c r="BJ41" s="30">
        <v>10.300349520811196</v>
      </c>
      <c r="BK41" s="30">
        <v>9.6600605219942643</v>
      </c>
      <c r="BL41" s="31">
        <v>1.5231147981910937</v>
      </c>
      <c r="BM41" s="30">
        <v>17.817868352362918</v>
      </c>
      <c r="BN41" s="30">
        <v>5.0428289034090517</v>
      </c>
      <c r="BO41" s="30">
        <v>3.2738078949167963E-2</v>
      </c>
      <c r="BP41" s="30">
        <v>0.15838300458739984</v>
      </c>
      <c r="BQ41" s="30">
        <v>75.043423418118465</v>
      </c>
      <c r="BR41" s="30">
        <v>12.973509471964814</v>
      </c>
      <c r="BS41" s="70">
        <v>3493.8617992086861</v>
      </c>
      <c r="BT41" s="70">
        <v>34.133470670950025</v>
      </c>
      <c r="BU41" s="30">
        <v>33.18584259565845</v>
      </c>
      <c r="BV41" s="30">
        <v>16.237928020748456</v>
      </c>
      <c r="BW41" s="31">
        <v>3.45540861691273</v>
      </c>
      <c r="BX41" s="30">
        <v>7.068718833920018E-2</v>
      </c>
      <c r="BY41" s="30">
        <v>0.14753086342251956</v>
      </c>
      <c r="BZ41" s="30">
        <v>0.26297659091747294</v>
      </c>
      <c r="CA41" s="30">
        <v>46.31077703534605</v>
      </c>
      <c r="CB41" s="118">
        <v>0.16092270142679857</v>
      </c>
      <c r="CC41" s="30">
        <v>0.45029855831319049</v>
      </c>
      <c r="CD41" s="30">
        <v>73.060052055944098</v>
      </c>
      <c r="CE41" s="118">
        <v>0</v>
      </c>
      <c r="CF41" s="119">
        <v>0</v>
      </c>
      <c r="CG41" s="31">
        <v>0</v>
      </c>
      <c r="CH41" s="11"/>
      <c r="CI41" s="11"/>
      <c r="CJ41" s="29">
        <v>721</v>
      </c>
      <c r="CK41" s="30">
        <v>2384</v>
      </c>
      <c r="CL41" s="31">
        <v>0</v>
      </c>
      <c r="CM41" s="30">
        <v>0</v>
      </c>
      <c r="CN41" s="30">
        <v>-157</v>
      </c>
      <c r="CO41" s="31">
        <v>0</v>
      </c>
      <c r="CP41" s="31">
        <v>0</v>
      </c>
      <c r="CQ41" s="149">
        <f t="shared" si="3"/>
        <v>2948</v>
      </c>
      <c r="CR41" s="150">
        <f t="shared" si="4"/>
        <v>16686.999999999993</v>
      </c>
      <c r="CS41" s="12"/>
      <c r="CT41" s="12"/>
    </row>
    <row r="42" spans="1:98" x14ac:dyDescent="0.2">
      <c r="A42" s="22" t="s">
        <v>38</v>
      </c>
      <c r="B42" s="95" t="s">
        <v>138</v>
      </c>
      <c r="C42" s="160">
        <f t="shared" si="2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34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33">
        <v>0</v>
      </c>
      <c r="CE42" s="120">
        <v>0</v>
      </c>
      <c r="CF42" s="121">
        <v>0</v>
      </c>
      <c r="CG42" s="34">
        <v>0</v>
      </c>
      <c r="CH42" s="11"/>
      <c r="CI42" s="11"/>
      <c r="CJ42" s="32">
        <v>0</v>
      </c>
      <c r="CK42" s="33">
        <v>1253</v>
      </c>
      <c r="CL42" s="34">
        <v>0</v>
      </c>
      <c r="CM42" s="33">
        <v>6197026</v>
      </c>
      <c r="CN42" s="33">
        <v>164570</v>
      </c>
      <c r="CO42" s="34">
        <v>0</v>
      </c>
      <c r="CP42" s="34">
        <v>0</v>
      </c>
      <c r="CQ42" s="151">
        <f t="shared" si="3"/>
        <v>6362849</v>
      </c>
      <c r="CR42" s="152">
        <f t="shared" si="4"/>
        <v>6362849</v>
      </c>
      <c r="CS42" s="12"/>
      <c r="CT42" s="12"/>
    </row>
    <row r="43" spans="1:98" x14ac:dyDescent="0.2">
      <c r="A43" s="23" t="s">
        <v>39</v>
      </c>
      <c r="B43" s="94" t="s">
        <v>139</v>
      </c>
      <c r="C43" s="159">
        <f t="shared" si="2"/>
        <v>1149440.9999999998</v>
      </c>
      <c r="D43" s="29">
        <v>528.01934588413053</v>
      </c>
      <c r="E43" s="30">
        <v>2162.0264929350674</v>
      </c>
      <c r="F43" s="30">
        <v>31.268307719373986</v>
      </c>
      <c r="G43" s="62">
        <v>4010.4323880572524</v>
      </c>
      <c r="H43" s="30">
        <v>499.3061843160977</v>
      </c>
      <c r="I43" s="30">
        <v>16.79913900897516</v>
      </c>
      <c r="J43" s="30">
        <v>17.901916899602757</v>
      </c>
      <c r="K43" s="30">
        <v>0.88258482975357011</v>
      </c>
      <c r="L43" s="30">
        <v>919.53697062512924</v>
      </c>
      <c r="M43" s="30">
        <v>32.370680895222129</v>
      </c>
      <c r="N43" s="30">
        <v>49.024146143407691</v>
      </c>
      <c r="O43" s="30">
        <v>30.581440059965164</v>
      </c>
      <c r="P43" s="30">
        <v>214.4874431159075</v>
      </c>
      <c r="Q43" s="30">
        <v>82.672874077829036</v>
      </c>
      <c r="R43" s="30">
        <v>212.440762563948</v>
      </c>
      <c r="S43" s="30">
        <v>8101.1967005749402</v>
      </c>
      <c r="T43" s="30">
        <v>353.14463578888882</v>
      </c>
      <c r="U43" s="30">
        <v>4843.282474715711</v>
      </c>
      <c r="V43" s="30">
        <v>310.02424640088748</v>
      </c>
      <c r="W43" s="30">
        <v>8164.6549982931811</v>
      </c>
      <c r="X43" s="30">
        <v>1776.8639328240968</v>
      </c>
      <c r="Y43" s="30">
        <v>1281.9495645346051</v>
      </c>
      <c r="Z43" s="30">
        <v>114.09123984375232</v>
      </c>
      <c r="AA43" s="30">
        <v>44.104476171338028</v>
      </c>
      <c r="AB43" s="30">
        <v>167.50717367996165</v>
      </c>
      <c r="AC43" s="31">
        <v>9377.0781657850202</v>
      </c>
      <c r="AD43" s="29">
        <v>1706.6229596112423</v>
      </c>
      <c r="AE43" s="30">
        <v>870.04599693434307</v>
      </c>
      <c r="AF43" s="30">
        <v>868.33578667339793</v>
      </c>
      <c r="AG43" s="30">
        <v>1068.225042809255</v>
      </c>
      <c r="AH43" s="31">
        <v>59.091479188818454</v>
      </c>
      <c r="AI43" s="30">
        <v>177380.08449705315</v>
      </c>
      <c r="AJ43" s="30">
        <v>587012.64651088021</v>
      </c>
      <c r="AK43" s="31">
        <v>70989.42733453447</v>
      </c>
      <c r="AL43" s="30">
        <v>393.29959189394054</v>
      </c>
      <c r="AM43" s="30">
        <v>9897.5052248302818</v>
      </c>
      <c r="AN43" s="31">
        <v>10831.558721865043</v>
      </c>
      <c r="AO43" s="30">
        <v>47259.781087769545</v>
      </c>
      <c r="AP43" s="30">
        <v>125.53389977103372</v>
      </c>
      <c r="AQ43" s="30">
        <v>9.3745015244264795</v>
      </c>
      <c r="AR43" s="30">
        <v>17009.697756960923</v>
      </c>
      <c r="AS43" s="31">
        <v>155.68505748290343</v>
      </c>
      <c r="AT43" s="30">
        <v>490.93146469736564</v>
      </c>
      <c r="AU43" s="31">
        <v>1351.4595832328932</v>
      </c>
      <c r="AV43" s="30">
        <v>193.18688614666627</v>
      </c>
      <c r="AW43" s="30">
        <v>27.178603415545396</v>
      </c>
      <c r="AX43" s="30">
        <v>11420.801955214938</v>
      </c>
      <c r="AY43" s="30">
        <v>636.33533385552664</v>
      </c>
      <c r="AZ43" s="30">
        <v>2798.2292036695767</v>
      </c>
      <c r="BA43" s="31">
        <v>342.3858913233654</v>
      </c>
      <c r="BB43" s="30">
        <v>6714.9434770592334</v>
      </c>
      <c r="BC43" s="30">
        <v>67.842719556437061</v>
      </c>
      <c r="BD43" s="31">
        <v>892.06966193802998</v>
      </c>
      <c r="BE43" s="31">
        <v>7282.4392925295433</v>
      </c>
      <c r="BF43" s="30">
        <v>247.37288725692059</v>
      </c>
      <c r="BG43" s="30">
        <v>1413.8556720105387</v>
      </c>
      <c r="BH43" s="30">
        <v>16476.119107043989</v>
      </c>
      <c r="BI43" s="30">
        <v>968.13668309434979</v>
      </c>
      <c r="BJ43" s="30">
        <v>775.25131362332263</v>
      </c>
      <c r="BK43" s="30">
        <v>14280.625261167916</v>
      </c>
      <c r="BL43" s="31">
        <v>63.366260429869598</v>
      </c>
      <c r="BM43" s="30">
        <v>1323.4156588989827</v>
      </c>
      <c r="BN43" s="30">
        <v>4816.5921856553077</v>
      </c>
      <c r="BO43" s="30">
        <v>42.507124497739895</v>
      </c>
      <c r="BP43" s="30">
        <v>42.587324175454974</v>
      </c>
      <c r="BQ43" s="30">
        <v>961.06017173054886</v>
      </c>
      <c r="BR43" s="30">
        <v>1960.376154409659</v>
      </c>
      <c r="BS43" s="70">
        <v>84692.412943946605</v>
      </c>
      <c r="BT43" s="70">
        <v>11875.241975960444</v>
      </c>
      <c r="BU43" s="30">
        <v>4651.2407679999387</v>
      </c>
      <c r="BV43" s="30">
        <v>1014.6649099194876</v>
      </c>
      <c r="BW43" s="31">
        <v>107.32340441202113</v>
      </c>
      <c r="BX43" s="30">
        <v>201.07756624729979</v>
      </c>
      <c r="BY43" s="30">
        <v>721.05620287865315</v>
      </c>
      <c r="BZ43" s="30">
        <v>26.562807927754736</v>
      </c>
      <c r="CA43" s="30">
        <v>396.34985184902109</v>
      </c>
      <c r="CB43" s="118">
        <v>640.89705384367858</v>
      </c>
      <c r="CC43" s="30">
        <v>392.52149911848358</v>
      </c>
      <c r="CD43" s="30">
        <v>154.01740373601046</v>
      </c>
      <c r="CE43" s="118">
        <v>0</v>
      </c>
      <c r="CF43" s="119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31">
        <v>179688</v>
      </c>
      <c r="CQ43" s="149">
        <f t="shared" si="3"/>
        <v>2086001</v>
      </c>
      <c r="CR43" s="150">
        <f t="shared" si="4"/>
        <v>3235442</v>
      </c>
      <c r="CS43" s="12"/>
      <c r="CT43" s="12"/>
    </row>
    <row r="44" spans="1:98" x14ac:dyDescent="0.2">
      <c r="A44" s="23" t="s">
        <v>40</v>
      </c>
      <c r="B44" s="94" t="s">
        <v>140</v>
      </c>
      <c r="C44" s="159">
        <f t="shared" si="2"/>
        <v>6060383.0000000009</v>
      </c>
      <c r="D44" s="29">
        <v>15531.633242734009</v>
      </c>
      <c r="E44" s="30">
        <v>8094.4143102593907</v>
      </c>
      <c r="F44" s="30">
        <v>34.836584782533649</v>
      </c>
      <c r="G44" s="62">
        <v>8847.9775717195844</v>
      </c>
      <c r="H44" s="30">
        <v>23894.079079030977</v>
      </c>
      <c r="I44" s="30">
        <v>957.45605567156986</v>
      </c>
      <c r="J44" s="30">
        <v>516.54828902770032</v>
      </c>
      <c r="K44" s="30">
        <v>1339.6237572752382</v>
      </c>
      <c r="L44" s="30">
        <v>23519.342632335331</v>
      </c>
      <c r="M44" s="30">
        <v>836.74671998540009</v>
      </c>
      <c r="N44" s="30">
        <v>598.45224217685552</v>
      </c>
      <c r="O44" s="30">
        <v>1044.7764155687994</v>
      </c>
      <c r="P44" s="30">
        <v>4408.2814388917732</v>
      </c>
      <c r="Q44" s="30">
        <v>1133.701995374051</v>
      </c>
      <c r="R44" s="30">
        <v>9567.5111565391271</v>
      </c>
      <c r="S44" s="30">
        <v>22268.372391933914</v>
      </c>
      <c r="T44" s="30">
        <v>6083.5839376356862</v>
      </c>
      <c r="U44" s="30">
        <v>74859.42844634525</v>
      </c>
      <c r="V44" s="30">
        <v>4897.4539544093232</v>
      </c>
      <c r="W44" s="30">
        <v>41812.889594486507</v>
      </c>
      <c r="X44" s="30">
        <v>21028.097272632291</v>
      </c>
      <c r="Y44" s="30">
        <v>11696.870536665483</v>
      </c>
      <c r="Z44" s="30">
        <v>1092.9929283413724</v>
      </c>
      <c r="AA44" s="30">
        <v>2368.557665503251</v>
      </c>
      <c r="AB44" s="30">
        <v>7139.7704205091786</v>
      </c>
      <c r="AC44" s="31">
        <v>44301.520816975011</v>
      </c>
      <c r="AD44" s="29">
        <v>41254.150963628985</v>
      </c>
      <c r="AE44" s="30">
        <v>2885.9028770990426</v>
      </c>
      <c r="AF44" s="30">
        <v>3369.6585376382172</v>
      </c>
      <c r="AG44" s="30">
        <v>6052.1321246860671</v>
      </c>
      <c r="AH44" s="31">
        <v>118.42709271619987</v>
      </c>
      <c r="AI44" s="30">
        <v>2209923.114768371</v>
      </c>
      <c r="AJ44" s="30">
        <v>591832.39253185631</v>
      </c>
      <c r="AK44" s="31">
        <v>1215547.6517893518</v>
      </c>
      <c r="AL44" s="30">
        <v>6383.8511419942206</v>
      </c>
      <c r="AM44" s="30">
        <v>164889.46665459339</v>
      </c>
      <c r="AN44" s="31">
        <v>183440.59183139339</v>
      </c>
      <c r="AO44" s="30">
        <v>87901.486592561458</v>
      </c>
      <c r="AP44" s="30">
        <v>203.00964124366109</v>
      </c>
      <c r="AQ44" s="30">
        <v>24.384064480220601</v>
      </c>
      <c r="AR44" s="30">
        <v>25535.53922798967</v>
      </c>
      <c r="AS44" s="31">
        <v>3902.1848075977332</v>
      </c>
      <c r="AT44" s="30">
        <v>10398.854630801634</v>
      </c>
      <c r="AU44" s="31">
        <v>7255.931383399804</v>
      </c>
      <c r="AV44" s="30">
        <v>3513.7880278293092</v>
      </c>
      <c r="AW44" s="30">
        <v>387.24834739380731</v>
      </c>
      <c r="AX44" s="30">
        <v>560.37747897305508</v>
      </c>
      <c r="AY44" s="30">
        <v>2237.0708475836427</v>
      </c>
      <c r="AZ44" s="30">
        <v>23561.348357349194</v>
      </c>
      <c r="BA44" s="31">
        <v>7608.5185833193582</v>
      </c>
      <c r="BB44" s="30">
        <v>12299.884925365302</v>
      </c>
      <c r="BC44" s="30">
        <v>1469.1823884062273</v>
      </c>
      <c r="BD44" s="31">
        <v>4403.2530505371406</v>
      </c>
      <c r="BE44" s="31">
        <v>525024.69316866377</v>
      </c>
      <c r="BF44" s="30">
        <v>17451.061635871956</v>
      </c>
      <c r="BG44" s="30">
        <v>75526.174984174941</v>
      </c>
      <c r="BH44" s="30">
        <v>109069.73154158493</v>
      </c>
      <c r="BI44" s="30">
        <v>4083.5160593833693</v>
      </c>
      <c r="BJ44" s="30">
        <v>33692.910618908631</v>
      </c>
      <c r="BK44" s="30">
        <v>11938.094974944746</v>
      </c>
      <c r="BL44" s="31">
        <v>93.96147871577341</v>
      </c>
      <c r="BM44" s="30">
        <v>8199.2576656959591</v>
      </c>
      <c r="BN44" s="30">
        <v>9702.7976007799407</v>
      </c>
      <c r="BO44" s="30">
        <v>1299.8049794016026</v>
      </c>
      <c r="BP44" s="30">
        <v>7053.873967147073</v>
      </c>
      <c r="BQ44" s="30">
        <v>30255.264390315144</v>
      </c>
      <c r="BR44" s="30">
        <v>61362.648749028558</v>
      </c>
      <c r="BS44" s="70">
        <v>112845.72523501921</v>
      </c>
      <c r="BT44" s="70">
        <v>42083.469669523809</v>
      </c>
      <c r="BU44" s="30">
        <v>33111.750743707526</v>
      </c>
      <c r="BV44" s="30">
        <v>4713.9889620408512</v>
      </c>
      <c r="BW44" s="31">
        <v>397.03161548423856</v>
      </c>
      <c r="BX44" s="30">
        <v>645.27720072236684</v>
      </c>
      <c r="BY44" s="30">
        <v>1045.4018530413371</v>
      </c>
      <c r="BZ44" s="30">
        <v>2872.8589834984341</v>
      </c>
      <c r="CA44" s="30">
        <v>3427.4853179725451</v>
      </c>
      <c r="CB44" s="118">
        <v>492.93219826922848</v>
      </c>
      <c r="CC44" s="30">
        <v>2242.6708985606374</v>
      </c>
      <c r="CD44" s="30">
        <v>6916.2933825748314</v>
      </c>
      <c r="CE44" s="118">
        <v>0</v>
      </c>
      <c r="CF44" s="119">
        <v>0</v>
      </c>
      <c r="CG44" s="31">
        <v>0</v>
      </c>
      <c r="CH44" s="11"/>
      <c r="CI44" s="11"/>
      <c r="CJ44" s="29">
        <v>586464</v>
      </c>
      <c r="CK44" s="30">
        <v>5354</v>
      </c>
      <c r="CL44" s="31">
        <v>0</v>
      </c>
      <c r="CM44" s="30">
        <v>6792</v>
      </c>
      <c r="CN44" s="30">
        <v>0</v>
      </c>
      <c r="CO44" s="31">
        <v>0</v>
      </c>
      <c r="CP44" s="31">
        <v>0</v>
      </c>
      <c r="CQ44" s="149">
        <f t="shared" si="3"/>
        <v>598610</v>
      </c>
      <c r="CR44" s="150">
        <f t="shared" si="4"/>
        <v>6658993.0000000009</v>
      </c>
      <c r="CS44" s="12"/>
      <c r="CT44" s="12"/>
    </row>
    <row r="45" spans="1:98" x14ac:dyDescent="0.2">
      <c r="A45" s="22" t="s">
        <v>41</v>
      </c>
      <c r="B45" s="95" t="s">
        <v>141</v>
      </c>
      <c r="C45" s="160">
        <f t="shared" si="2"/>
        <v>960235</v>
      </c>
      <c r="D45" s="32">
        <v>18961.04777463145</v>
      </c>
      <c r="E45" s="33">
        <v>2232.4848321070945</v>
      </c>
      <c r="F45" s="33">
        <v>49.284513156640024</v>
      </c>
      <c r="G45" s="63">
        <v>1724.6132628030457</v>
      </c>
      <c r="H45" s="33">
        <v>14024.643291161592</v>
      </c>
      <c r="I45" s="33">
        <v>730.11654396260667</v>
      </c>
      <c r="J45" s="33">
        <v>1326.5884760698941</v>
      </c>
      <c r="K45" s="33">
        <v>368.4571687958902</v>
      </c>
      <c r="L45" s="33">
        <v>4561.1526265673729</v>
      </c>
      <c r="M45" s="33">
        <v>568.71682094076778</v>
      </c>
      <c r="N45" s="33">
        <v>536.94837478256625</v>
      </c>
      <c r="O45" s="33">
        <v>427.84862305813402</v>
      </c>
      <c r="P45" s="33">
        <v>2646.2753889800697</v>
      </c>
      <c r="Q45" s="33">
        <v>973.39270933407852</v>
      </c>
      <c r="R45" s="33">
        <v>14453.70770351198</v>
      </c>
      <c r="S45" s="33">
        <v>16841.608259970049</v>
      </c>
      <c r="T45" s="33">
        <v>1707.5068445367469</v>
      </c>
      <c r="U45" s="33">
        <v>10519.010482401001</v>
      </c>
      <c r="V45" s="33">
        <v>2003.6613921229014</v>
      </c>
      <c r="W45" s="33">
        <v>13030.594720180248</v>
      </c>
      <c r="X45" s="33">
        <v>15244.793777563196</v>
      </c>
      <c r="Y45" s="33">
        <v>117774.51897003323</v>
      </c>
      <c r="Z45" s="33">
        <v>15193.826339965279</v>
      </c>
      <c r="AA45" s="33">
        <v>1307.1787137413469</v>
      </c>
      <c r="AB45" s="33">
        <v>1517.0198757443773</v>
      </c>
      <c r="AC45" s="34">
        <v>7854.1996170098537</v>
      </c>
      <c r="AD45" s="32">
        <v>1425.3036556260581</v>
      </c>
      <c r="AE45" s="33">
        <v>708.68046485459411</v>
      </c>
      <c r="AF45" s="33">
        <v>803.91826480274756</v>
      </c>
      <c r="AG45" s="33">
        <v>8814.0848489036598</v>
      </c>
      <c r="AH45" s="34">
        <v>179.99998191252865</v>
      </c>
      <c r="AI45" s="33">
        <v>8991.8306799236434</v>
      </c>
      <c r="AJ45" s="33">
        <v>7575.5951449559452</v>
      </c>
      <c r="AK45" s="34">
        <v>16611.28359591461</v>
      </c>
      <c r="AL45" s="33">
        <v>115873.69717682096</v>
      </c>
      <c r="AM45" s="33">
        <v>87475.299718537324</v>
      </c>
      <c r="AN45" s="34">
        <v>64132.713490348411</v>
      </c>
      <c r="AO45" s="33">
        <v>163676.48680141877</v>
      </c>
      <c r="AP45" s="33">
        <v>133.17363336181126</v>
      </c>
      <c r="AQ45" s="33">
        <v>200.64428673560025</v>
      </c>
      <c r="AR45" s="33">
        <v>16314.369328851852</v>
      </c>
      <c r="AS45" s="34">
        <v>2861.7428515829356</v>
      </c>
      <c r="AT45" s="33">
        <v>3246.4008872961435</v>
      </c>
      <c r="AU45" s="34">
        <v>9523.5057811158294</v>
      </c>
      <c r="AV45" s="33">
        <v>1391.7879873631314</v>
      </c>
      <c r="AW45" s="33">
        <v>616.74629887264666</v>
      </c>
      <c r="AX45" s="33">
        <v>762.51429213083929</v>
      </c>
      <c r="AY45" s="33">
        <v>3595.9642547529138</v>
      </c>
      <c r="AZ45" s="33">
        <v>9543.6336899524704</v>
      </c>
      <c r="BA45" s="34">
        <v>2811.39904686309</v>
      </c>
      <c r="BB45" s="33">
        <v>10873.493945516127</v>
      </c>
      <c r="BC45" s="33">
        <v>1101.0923655778829</v>
      </c>
      <c r="BD45" s="34">
        <v>1578.8324744864797</v>
      </c>
      <c r="BE45" s="34">
        <v>14924.411622052359</v>
      </c>
      <c r="BF45" s="33">
        <v>5859.8375398454864</v>
      </c>
      <c r="BG45" s="33">
        <v>7131.2986027831575</v>
      </c>
      <c r="BH45" s="33">
        <v>2781.1538610233847</v>
      </c>
      <c r="BI45" s="33">
        <v>1607.9386698088047</v>
      </c>
      <c r="BJ45" s="33">
        <v>12201.906476773895</v>
      </c>
      <c r="BK45" s="33">
        <v>2140.4915577102997</v>
      </c>
      <c r="BL45" s="34">
        <v>95.196583712839072</v>
      </c>
      <c r="BM45" s="33">
        <v>28511.165538942529</v>
      </c>
      <c r="BN45" s="33">
        <v>1815.9865084342525</v>
      </c>
      <c r="BO45" s="33">
        <v>536.44439721865922</v>
      </c>
      <c r="BP45" s="33">
        <v>1602.058281118176</v>
      </c>
      <c r="BQ45" s="33">
        <v>5001.0153509097063</v>
      </c>
      <c r="BR45" s="33">
        <v>19062.721259889258</v>
      </c>
      <c r="BS45" s="71">
        <v>22685.118181857561</v>
      </c>
      <c r="BT45" s="71">
        <v>4183.7570221871101</v>
      </c>
      <c r="BU45" s="33">
        <v>4430.5531155543003</v>
      </c>
      <c r="BV45" s="33">
        <v>763.89637909970793</v>
      </c>
      <c r="BW45" s="34">
        <v>1574.2385361601707</v>
      </c>
      <c r="BX45" s="33">
        <v>366.1036011516494</v>
      </c>
      <c r="BY45" s="33">
        <v>383.3830149273349</v>
      </c>
      <c r="BZ45" s="33">
        <v>1842.9226735357174</v>
      </c>
      <c r="CA45" s="33">
        <v>10601.379316508825</v>
      </c>
      <c r="CB45" s="120">
        <v>361.94456796580016</v>
      </c>
      <c r="CC45" s="33">
        <v>473.54881424199198</v>
      </c>
      <c r="CD45" s="33">
        <v>1893.1364749766481</v>
      </c>
      <c r="CE45" s="120">
        <v>0</v>
      </c>
      <c r="CF45" s="121">
        <v>0</v>
      </c>
      <c r="CG45" s="34">
        <v>0</v>
      </c>
      <c r="CH45" s="11"/>
      <c r="CI45" s="11"/>
      <c r="CJ45" s="32">
        <v>271567</v>
      </c>
      <c r="CK45" s="33">
        <v>0</v>
      </c>
      <c r="CL45" s="34">
        <v>0</v>
      </c>
      <c r="CM45" s="33">
        <v>40873</v>
      </c>
      <c r="CN45" s="33">
        <v>4856</v>
      </c>
      <c r="CO45" s="34">
        <v>0</v>
      </c>
      <c r="CP45" s="34">
        <v>73196</v>
      </c>
      <c r="CQ45" s="151">
        <f t="shared" si="3"/>
        <v>390492</v>
      </c>
      <c r="CR45" s="152">
        <f t="shared" si="4"/>
        <v>1350727</v>
      </c>
      <c r="CS45" s="12"/>
      <c r="CT45" s="12"/>
    </row>
    <row r="46" spans="1:98" x14ac:dyDescent="0.2">
      <c r="A46" s="23" t="s">
        <v>42</v>
      </c>
      <c r="B46" s="94" t="s">
        <v>142</v>
      </c>
      <c r="C46" s="159">
        <f t="shared" si="2"/>
        <v>6209108.0000000019</v>
      </c>
      <c r="D46" s="29">
        <v>123181.4354563161</v>
      </c>
      <c r="E46" s="30">
        <v>6889.3915981553437</v>
      </c>
      <c r="F46" s="30">
        <v>290.25421713645301</v>
      </c>
      <c r="G46" s="62">
        <v>15330.655783736374</v>
      </c>
      <c r="H46" s="30">
        <v>262012.31010572877</v>
      </c>
      <c r="I46" s="30">
        <v>19495.34886587043</v>
      </c>
      <c r="J46" s="30">
        <v>19926.684657270533</v>
      </c>
      <c r="K46" s="30">
        <v>47725.920466679905</v>
      </c>
      <c r="L46" s="30">
        <v>56543.473956120812</v>
      </c>
      <c r="M46" s="30">
        <v>76233.167451815243</v>
      </c>
      <c r="N46" s="30">
        <v>11668.592118019522</v>
      </c>
      <c r="O46" s="30">
        <v>75635.090195089128</v>
      </c>
      <c r="P46" s="30">
        <v>111915.03351882419</v>
      </c>
      <c r="Q46" s="30">
        <v>11144.215448203659</v>
      </c>
      <c r="R46" s="30">
        <v>234100.41117183803</v>
      </c>
      <c r="S46" s="30">
        <v>101501.59915910575</v>
      </c>
      <c r="T46" s="30">
        <v>176164.36384565971</v>
      </c>
      <c r="U46" s="30">
        <v>289552.76903682045</v>
      </c>
      <c r="V46" s="30">
        <v>273273.05667836795</v>
      </c>
      <c r="W46" s="30">
        <v>251040.4455123404</v>
      </c>
      <c r="X46" s="30">
        <v>320753.85968716181</v>
      </c>
      <c r="Y46" s="30">
        <v>1239066.1615561559</v>
      </c>
      <c r="Z46" s="30">
        <v>18670.898636770795</v>
      </c>
      <c r="AA46" s="30">
        <v>59866.19400326506</v>
      </c>
      <c r="AB46" s="30">
        <v>32819.452443930524</v>
      </c>
      <c r="AC46" s="31">
        <v>59521.969693569146</v>
      </c>
      <c r="AD46" s="29">
        <v>204074.09227769694</v>
      </c>
      <c r="AE46" s="30">
        <v>3903.4528068597842</v>
      </c>
      <c r="AF46" s="30">
        <v>3755.6209308089533</v>
      </c>
      <c r="AG46" s="30">
        <v>21645.882010276877</v>
      </c>
      <c r="AH46" s="31">
        <v>253.95515807772671</v>
      </c>
      <c r="AI46" s="30">
        <v>118104.27505070037</v>
      </c>
      <c r="AJ46" s="30">
        <v>76637.654017680048</v>
      </c>
      <c r="AK46" s="31">
        <v>177622.52226365384</v>
      </c>
      <c r="AL46" s="30">
        <v>28939.906976655013</v>
      </c>
      <c r="AM46" s="30">
        <v>422249.76049837872</v>
      </c>
      <c r="AN46" s="31">
        <v>333968.02478119254</v>
      </c>
      <c r="AO46" s="30">
        <v>96253.494254857171</v>
      </c>
      <c r="AP46" s="30">
        <v>381.93997962035951</v>
      </c>
      <c r="AQ46" s="30">
        <v>233.90335177795413</v>
      </c>
      <c r="AR46" s="30">
        <v>22189.662771188818</v>
      </c>
      <c r="AS46" s="31">
        <v>3416.3980621822075</v>
      </c>
      <c r="AT46" s="30">
        <v>13893.391694352666</v>
      </c>
      <c r="AU46" s="31">
        <v>58667.729991187072</v>
      </c>
      <c r="AV46" s="30">
        <v>15379.571086195238</v>
      </c>
      <c r="AW46" s="30">
        <v>1963.1120676034805</v>
      </c>
      <c r="AX46" s="30">
        <v>1045.3405598062709</v>
      </c>
      <c r="AY46" s="30">
        <v>8134.7716616263779</v>
      </c>
      <c r="AZ46" s="30">
        <v>32734.594907345196</v>
      </c>
      <c r="BA46" s="31">
        <v>7416.9088379128889</v>
      </c>
      <c r="BB46" s="30">
        <v>6569.5126031671853</v>
      </c>
      <c r="BC46" s="30">
        <v>684.63192570121851</v>
      </c>
      <c r="BD46" s="31">
        <v>4101.0696618894917</v>
      </c>
      <c r="BE46" s="31">
        <v>122546.634664457</v>
      </c>
      <c r="BF46" s="30">
        <v>19213.693510276546</v>
      </c>
      <c r="BG46" s="30">
        <v>27360.517780683</v>
      </c>
      <c r="BH46" s="30">
        <v>42863.914294642876</v>
      </c>
      <c r="BI46" s="30">
        <v>10766.140145633268</v>
      </c>
      <c r="BJ46" s="30">
        <v>27279.727712124124</v>
      </c>
      <c r="BK46" s="30">
        <v>21420.921811394859</v>
      </c>
      <c r="BL46" s="31">
        <v>360.55794996133278</v>
      </c>
      <c r="BM46" s="30">
        <v>14676.492809872603</v>
      </c>
      <c r="BN46" s="30">
        <v>4495.5292748444599</v>
      </c>
      <c r="BO46" s="30">
        <v>700.36888269902511</v>
      </c>
      <c r="BP46" s="30">
        <v>4071.4205005909535</v>
      </c>
      <c r="BQ46" s="30">
        <v>10387.349753744929</v>
      </c>
      <c r="BR46" s="30">
        <v>34105.589263053378</v>
      </c>
      <c r="BS46" s="70">
        <v>82197.12942856396</v>
      </c>
      <c r="BT46" s="70">
        <v>49429.769552122823</v>
      </c>
      <c r="BU46" s="30">
        <v>138339.47313774098</v>
      </c>
      <c r="BV46" s="30">
        <v>12623.595790792455</v>
      </c>
      <c r="BW46" s="31">
        <v>1120.8900205560467</v>
      </c>
      <c r="BX46" s="30">
        <v>4651.4180041215332</v>
      </c>
      <c r="BY46" s="30">
        <v>1876.2419739828163</v>
      </c>
      <c r="BZ46" s="30">
        <v>3805.4252326559667</v>
      </c>
      <c r="CA46" s="30">
        <v>4385.9951448544098</v>
      </c>
      <c r="CB46" s="118">
        <v>3272.8893062333154</v>
      </c>
      <c r="CC46" s="30">
        <v>3328.8339700219813</v>
      </c>
      <c r="CD46" s="30">
        <v>5283.5446320287019</v>
      </c>
      <c r="CE46" s="118">
        <v>0</v>
      </c>
      <c r="CF46" s="119">
        <v>0</v>
      </c>
      <c r="CG46" s="31">
        <v>0</v>
      </c>
      <c r="CH46" s="11"/>
      <c r="CI46" s="11"/>
      <c r="CJ46" s="29">
        <v>1373190</v>
      </c>
      <c r="CK46" s="30">
        <v>183654</v>
      </c>
      <c r="CL46" s="31">
        <v>0</v>
      </c>
      <c r="CM46" s="30">
        <v>884265</v>
      </c>
      <c r="CN46" s="30">
        <v>0</v>
      </c>
      <c r="CO46" s="31">
        <v>0</v>
      </c>
      <c r="CP46" s="31">
        <v>851889</v>
      </c>
      <c r="CQ46" s="149">
        <f t="shared" si="3"/>
        <v>3292998</v>
      </c>
      <c r="CR46" s="150">
        <f t="shared" si="4"/>
        <v>9502106.0000000019</v>
      </c>
      <c r="CS46" s="12"/>
      <c r="CT46" s="12"/>
    </row>
    <row r="47" spans="1:98" x14ac:dyDescent="0.2">
      <c r="A47" s="23" t="s">
        <v>43</v>
      </c>
      <c r="B47" s="94" t="s">
        <v>143</v>
      </c>
      <c r="C47" s="159">
        <f t="shared" si="2"/>
        <v>2892194.0000000005</v>
      </c>
      <c r="D47" s="29">
        <v>62599.954873731418</v>
      </c>
      <c r="E47" s="30">
        <v>3273.7282501970399</v>
      </c>
      <c r="F47" s="30">
        <v>137.40465882706121</v>
      </c>
      <c r="G47" s="62">
        <v>7280.880988696209</v>
      </c>
      <c r="H47" s="30">
        <v>118830.70548015543</v>
      </c>
      <c r="I47" s="30">
        <v>9335.2184122817016</v>
      </c>
      <c r="J47" s="30">
        <v>8331.2284022189015</v>
      </c>
      <c r="K47" s="30">
        <v>24086.330349781303</v>
      </c>
      <c r="L47" s="30">
        <v>26151.041392122697</v>
      </c>
      <c r="M47" s="30">
        <v>37924.749774220916</v>
      </c>
      <c r="N47" s="30">
        <v>4689.6467336791693</v>
      </c>
      <c r="O47" s="30">
        <v>20629.325163169327</v>
      </c>
      <c r="P47" s="30">
        <v>48810.319419426836</v>
      </c>
      <c r="Q47" s="30">
        <v>3857.6669431630548</v>
      </c>
      <c r="R47" s="30">
        <v>122105.14866109689</v>
      </c>
      <c r="S47" s="30">
        <v>55966.474557109388</v>
      </c>
      <c r="T47" s="30">
        <v>84593.429039833165</v>
      </c>
      <c r="U47" s="30">
        <v>139148.78675940918</v>
      </c>
      <c r="V47" s="30">
        <v>135050.24805458367</v>
      </c>
      <c r="W47" s="30">
        <v>131346.53616742708</v>
      </c>
      <c r="X47" s="30">
        <v>165479.16308443621</v>
      </c>
      <c r="Y47" s="30">
        <v>675634.18327050551</v>
      </c>
      <c r="Z47" s="30">
        <v>16376.469259329962</v>
      </c>
      <c r="AA47" s="30">
        <v>29144.221897640102</v>
      </c>
      <c r="AB47" s="30">
        <v>15912.815761796954</v>
      </c>
      <c r="AC47" s="31">
        <v>29124.564164194377</v>
      </c>
      <c r="AD47" s="29">
        <v>99590.410806175903</v>
      </c>
      <c r="AE47" s="30">
        <v>2002.4071959350692</v>
      </c>
      <c r="AF47" s="30">
        <v>1412.2720556631314</v>
      </c>
      <c r="AG47" s="30">
        <v>10712.899076359789</v>
      </c>
      <c r="AH47" s="31">
        <v>133.29822959820879</v>
      </c>
      <c r="AI47" s="30">
        <v>58384.481560967972</v>
      </c>
      <c r="AJ47" s="30">
        <v>38820.004291603982</v>
      </c>
      <c r="AK47" s="31">
        <v>85219.868519130992</v>
      </c>
      <c r="AL47" s="30">
        <v>4792.8234399182275</v>
      </c>
      <c r="AM47" s="30">
        <v>95401.484432647514</v>
      </c>
      <c r="AN47" s="31">
        <v>87871.828152825445</v>
      </c>
      <c r="AO47" s="30">
        <v>61228.023177439558</v>
      </c>
      <c r="AP47" s="30">
        <v>177.84641304054776</v>
      </c>
      <c r="AQ47" s="30">
        <v>201.47775566920322</v>
      </c>
      <c r="AR47" s="30">
        <v>9120.1341768369803</v>
      </c>
      <c r="AS47" s="31">
        <v>1104.3143388647245</v>
      </c>
      <c r="AT47" s="30">
        <v>5953.8593817884639</v>
      </c>
      <c r="AU47" s="31">
        <v>20088.676455809411</v>
      </c>
      <c r="AV47" s="30">
        <v>6190.1839840200901</v>
      </c>
      <c r="AW47" s="30">
        <v>865.18879842144372</v>
      </c>
      <c r="AX47" s="30">
        <v>528.93626982657463</v>
      </c>
      <c r="AY47" s="30">
        <v>3319.4854965540276</v>
      </c>
      <c r="AZ47" s="30">
        <v>12671.710133324388</v>
      </c>
      <c r="BA47" s="31">
        <v>3310.006545075888</v>
      </c>
      <c r="BB47" s="30">
        <v>3005.128633822776</v>
      </c>
      <c r="BC47" s="30">
        <v>317.08941639218142</v>
      </c>
      <c r="BD47" s="31">
        <v>1826.403726776176</v>
      </c>
      <c r="BE47" s="31">
        <v>59180.646686658118</v>
      </c>
      <c r="BF47" s="30">
        <v>7262.7930504278529</v>
      </c>
      <c r="BG47" s="30">
        <v>11389.214026017136</v>
      </c>
      <c r="BH47" s="30">
        <v>19618.045055680337</v>
      </c>
      <c r="BI47" s="30">
        <v>5037.6991638145983</v>
      </c>
      <c r="BJ47" s="30">
        <v>10262.417367074431</v>
      </c>
      <c r="BK47" s="30">
        <v>4097.2224166973156</v>
      </c>
      <c r="BL47" s="31">
        <v>182.12832003298286</v>
      </c>
      <c r="BM47" s="30">
        <v>7871.8926521361082</v>
      </c>
      <c r="BN47" s="30">
        <v>1926.0414718235618</v>
      </c>
      <c r="BO47" s="30">
        <v>369.65731540738255</v>
      </c>
      <c r="BP47" s="30">
        <v>2111.7832812811534</v>
      </c>
      <c r="BQ47" s="30">
        <v>5652.5213466266378</v>
      </c>
      <c r="BR47" s="30">
        <v>17486.694825918337</v>
      </c>
      <c r="BS47" s="70">
        <v>40943.452498333048</v>
      </c>
      <c r="BT47" s="70">
        <v>19682.09691909379</v>
      </c>
      <c r="BU47" s="30">
        <v>69371.006179044547</v>
      </c>
      <c r="BV47" s="30">
        <v>6373.3902485914859</v>
      </c>
      <c r="BW47" s="31">
        <v>556.61117459692855</v>
      </c>
      <c r="BX47" s="30">
        <v>2335.9788416369197</v>
      </c>
      <c r="BY47" s="30">
        <v>952.77367853576163</v>
      </c>
      <c r="BZ47" s="30">
        <v>1801.5558272346666</v>
      </c>
      <c r="CA47" s="30">
        <v>2066.3189786093262</v>
      </c>
      <c r="CB47" s="118">
        <v>1646.7653519292958</v>
      </c>
      <c r="CC47" s="30">
        <v>1357.6613715621195</v>
      </c>
      <c r="CD47" s="30">
        <v>2587.1479677136176</v>
      </c>
      <c r="CE47" s="118">
        <v>0</v>
      </c>
      <c r="CF47" s="119">
        <v>0</v>
      </c>
      <c r="CG47" s="31">
        <v>0</v>
      </c>
      <c r="CH47" s="11"/>
      <c r="CI47" s="11"/>
      <c r="CJ47" s="29">
        <v>4413202</v>
      </c>
      <c r="CK47" s="30">
        <v>71646</v>
      </c>
      <c r="CL47" s="31">
        <v>0</v>
      </c>
      <c r="CM47" s="30">
        <v>445063</v>
      </c>
      <c r="CN47" s="30">
        <v>0</v>
      </c>
      <c r="CO47" s="31">
        <v>0</v>
      </c>
      <c r="CP47" s="31">
        <v>364366</v>
      </c>
      <c r="CQ47" s="149">
        <f t="shared" si="3"/>
        <v>5294277</v>
      </c>
      <c r="CR47" s="150">
        <f t="shared" si="4"/>
        <v>8186471</v>
      </c>
      <c r="CS47" s="12"/>
      <c r="CT47" s="12"/>
    </row>
    <row r="48" spans="1:98" x14ac:dyDescent="0.2">
      <c r="A48" s="22" t="s">
        <v>44</v>
      </c>
      <c r="B48" s="95" t="s">
        <v>144</v>
      </c>
      <c r="C48" s="160">
        <f t="shared" si="2"/>
        <v>2717144.9999999991</v>
      </c>
      <c r="D48" s="32">
        <v>31612.640434961635</v>
      </c>
      <c r="E48" s="33">
        <v>8878.0835610850099</v>
      </c>
      <c r="F48" s="33">
        <v>120.07068699678442</v>
      </c>
      <c r="G48" s="63">
        <v>20006.567129351846</v>
      </c>
      <c r="H48" s="33">
        <v>94102.716204768512</v>
      </c>
      <c r="I48" s="33">
        <v>6575.6526550090803</v>
      </c>
      <c r="J48" s="33">
        <v>4622.5670348074764</v>
      </c>
      <c r="K48" s="33">
        <v>8014.2515401357668</v>
      </c>
      <c r="L48" s="33">
        <v>18701.088611422401</v>
      </c>
      <c r="M48" s="33">
        <v>37580.728943126902</v>
      </c>
      <c r="N48" s="33">
        <v>4863.2792744609851</v>
      </c>
      <c r="O48" s="33">
        <v>24483.331626064079</v>
      </c>
      <c r="P48" s="33">
        <v>39021.044782561621</v>
      </c>
      <c r="Q48" s="33">
        <v>3165.265798460935</v>
      </c>
      <c r="R48" s="33">
        <v>66456.897850013222</v>
      </c>
      <c r="S48" s="33">
        <v>49673.710672853573</v>
      </c>
      <c r="T48" s="33">
        <v>74620.013065314139</v>
      </c>
      <c r="U48" s="33">
        <v>81288.000057366226</v>
      </c>
      <c r="V48" s="33">
        <v>56663.866746432424</v>
      </c>
      <c r="W48" s="33">
        <v>52267.543443388065</v>
      </c>
      <c r="X48" s="33">
        <v>76957.778078697113</v>
      </c>
      <c r="Y48" s="33">
        <v>299892.229739064</v>
      </c>
      <c r="Z48" s="33">
        <v>6516.5828730445428</v>
      </c>
      <c r="AA48" s="33">
        <v>12417.804552569669</v>
      </c>
      <c r="AB48" s="33">
        <v>8003.6799064242869</v>
      </c>
      <c r="AC48" s="34">
        <v>17512.325054157394</v>
      </c>
      <c r="AD48" s="32">
        <v>37334.900962704334</v>
      </c>
      <c r="AE48" s="33">
        <v>3425.4418785687517</v>
      </c>
      <c r="AF48" s="33">
        <v>2198.0361038023129</v>
      </c>
      <c r="AG48" s="33">
        <v>12497.877656420673</v>
      </c>
      <c r="AH48" s="34">
        <v>216.30890386311265</v>
      </c>
      <c r="AI48" s="33">
        <v>30954.814213448033</v>
      </c>
      <c r="AJ48" s="33">
        <v>29888.790483131783</v>
      </c>
      <c r="AK48" s="34">
        <v>52460.658211934468</v>
      </c>
      <c r="AL48" s="33">
        <v>16113.632376447102</v>
      </c>
      <c r="AM48" s="33">
        <v>186341.66781861353</v>
      </c>
      <c r="AN48" s="34">
        <v>103854.42851853123</v>
      </c>
      <c r="AO48" s="33">
        <v>518791.76991370274</v>
      </c>
      <c r="AP48" s="33">
        <v>2239.5019710035522</v>
      </c>
      <c r="AQ48" s="33">
        <v>245.43732938755338</v>
      </c>
      <c r="AR48" s="33">
        <v>301744.98683826119</v>
      </c>
      <c r="AS48" s="34">
        <v>55516.866446113658</v>
      </c>
      <c r="AT48" s="33">
        <v>3282.7026990447935</v>
      </c>
      <c r="AU48" s="34">
        <v>13279.085508645121</v>
      </c>
      <c r="AV48" s="33">
        <v>6269.7257045814404</v>
      </c>
      <c r="AW48" s="33">
        <v>814.54986248501223</v>
      </c>
      <c r="AX48" s="33">
        <v>359.74572727819913</v>
      </c>
      <c r="AY48" s="33">
        <v>3333.031677605105</v>
      </c>
      <c r="AZ48" s="33">
        <v>11077.320662587445</v>
      </c>
      <c r="BA48" s="34">
        <v>2561.3172008861306</v>
      </c>
      <c r="BB48" s="33">
        <v>3590.2595809471973</v>
      </c>
      <c r="BC48" s="33">
        <v>1387.5879094249576</v>
      </c>
      <c r="BD48" s="34">
        <v>1817.5407298837727</v>
      </c>
      <c r="BE48" s="34">
        <v>30796.657000191943</v>
      </c>
      <c r="BF48" s="33">
        <v>8732.7928796673459</v>
      </c>
      <c r="BG48" s="33">
        <v>11147.023031626752</v>
      </c>
      <c r="BH48" s="33">
        <v>9157.2255368294318</v>
      </c>
      <c r="BI48" s="33">
        <v>3551.9067783919045</v>
      </c>
      <c r="BJ48" s="33">
        <v>18086.386487393265</v>
      </c>
      <c r="BK48" s="33">
        <v>7152.3908112595091</v>
      </c>
      <c r="BL48" s="34">
        <v>90.059051912726829</v>
      </c>
      <c r="BM48" s="33">
        <v>14254.654269193701</v>
      </c>
      <c r="BN48" s="33">
        <v>3480.8595094649318</v>
      </c>
      <c r="BO48" s="33">
        <v>681.8354677199444</v>
      </c>
      <c r="BP48" s="33">
        <v>4650.9600843010485</v>
      </c>
      <c r="BQ48" s="33">
        <v>5911.8207934243392</v>
      </c>
      <c r="BR48" s="33">
        <v>32525.569360681402</v>
      </c>
      <c r="BS48" s="71">
        <v>20602.880797924976</v>
      </c>
      <c r="BT48" s="71">
        <v>8394.1429627667039</v>
      </c>
      <c r="BU48" s="33">
        <v>16817.025972763007</v>
      </c>
      <c r="BV48" s="33">
        <v>1184.4244989152085</v>
      </c>
      <c r="BW48" s="34">
        <v>3880.2987451685381</v>
      </c>
      <c r="BX48" s="33">
        <v>455.63434853590167</v>
      </c>
      <c r="BY48" s="33">
        <v>469.30044400830826</v>
      </c>
      <c r="BZ48" s="33">
        <v>1302.0458665803399</v>
      </c>
      <c r="CA48" s="33">
        <v>1804.5892556840249</v>
      </c>
      <c r="CB48" s="120">
        <v>1673.5379639598225</v>
      </c>
      <c r="CC48" s="33">
        <v>1212.9819055358041</v>
      </c>
      <c r="CD48" s="33">
        <v>3512.2889642580976</v>
      </c>
      <c r="CE48" s="120">
        <v>0</v>
      </c>
      <c r="CF48" s="121">
        <v>0</v>
      </c>
      <c r="CG48" s="34">
        <v>0</v>
      </c>
      <c r="CH48" s="11"/>
      <c r="CI48" s="11"/>
      <c r="CJ48" s="32">
        <v>663613</v>
      </c>
      <c r="CK48" s="33">
        <v>718579</v>
      </c>
      <c r="CL48" s="34">
        <v>0</v>
      </c>
      <c r="CM48" s="33">
        <v>131318</v>
      </c>
      <c r="CN48" s="33">
        <v>0</v>
      </c>
      <c r="CO48" s="34">
        <v>0</v>
      </c>
      <c r="CP48" s="34">
        <v>2877811</v>
      </c>
      <c r="CQ48" s="151">
        <f t="shared" si="3"/>
        <v>4391321</v>
      </c>
      <c r="CR48" s="152">
        <f t="shared" si="4"/>
        <v>7108465.9999999991</v>
      </c>
      <c r="CS48" s="12"/>
      <c r="CT48" s="12"/>
    </row>
    <row r="49" spans="1:98" x14ac:dyDescent="0.2">
      <c r="A49" s="23" t="s">
        <v>45</v>
      </c>
      <c r="B49" s="94" t="s">
        <v>145</v>
      </c>
      <c r="C49" s="159">
        <f t="shared" si="2"/>
        <v>10720</v>
      </c>
      <c r="D49" s="29">
        <v>85.581093400469086</v>
      </c>
      <c r="E49" s="30">
        <v>30.843893235261657</v>
      </c>
      <c r="F49" s="30">
        <v>0.11601979898530715</v>
      </c>
      <c r="G49" s="62">
        <v>11.238885191790398</v>
      </c>
      <c r="H49" s="30">
        <v>241.31259648956126</v>
      </c>
      <c r="I49" s="30">
        <v>51.868976095598093</v>
      </c>
      <c r="J49" s="30">
        <v>12.740054712329515</v>
      </c>
      <c r="K49" s="30">
        <v>230.28559188608156</v>
      </c>
      <c r="L49" s="30">
        <v>46.510667512367974</v>
      </c>
      <c r="M49" s="30">
        <v>59.499584824588688</v>
      </c>
      <c r="N49" s="30">
        <v>6.9076081512743448</v>
      </c>
      <c r="O49" s="30">
        <v>68.608291466717262</v>
      </c>
      <c r="P49" s="30">
        <v>192.85399466854835</v>
      </c>
      <c r="Q49" s="30">
        <v>6.9695788622343313</v>
      </c>
      <c r="R49" s="30">
        <v>235.84509197424762</v>
      </c>
      <c r="S49" s="30">
        <v>110.64231788046496</v>
      </c>
      <c r="T49" s="30">
        <v>197.77115260816311</v>
      </c>
      <c r="U49" s="30">
        <v>281.09469889208452</v>
      </c>
      <c r="V49" s="30">
        <v>354.62043742057506</v>
      </c>
      <c r="W49" s="30">
        <v>239.18473537464774</v>
      </c>
      <c r="X49" s="30">
        <v>295.20348615153813</v>
      </c>
      <c r="Y49" s="30">
        <v>1268.8777352291524</v>
      </c>
      <c r="Z49" s="30">
        <v>22.179060815998184</v>
      </c>
      <c r="AA49" s="30">
        <v>36.128057978239063</v>
      </c>
      <c r="AB49" s="30">
        <v>96.879640967760636</v>
      </c>
      <c r="AC49" s="31">
        <v>48.917316423782161</v>
      </c>
      <c r="AD49" s="29">
        <v>125.70512480271368</v>
      </c>
      <c r="AE49" s="30">
        <v>2.9377758598343142</v>
      </c>
      <c r="AF49" s="30">
        <v>1.7449848579171034</v>
      </c>
      <c r="AG49" s="30">
        <v>14.431559964885903</v>
      </c>
      <c r="AH49" s="31">
        <v>0.11733195257913046</v>
      </c>
      <c r="AI49" s="30">
        <v>87.709179693895408</v>
      </c>
      <c r="AJ49" s="30">
        <v>61.415541586717474</v>
      </c>
      <c r="AK49" s="31">
        <v>141.23393859452366</v>
      </c>
      <c r="AL49" s="30">
        <v>38.257126505883832</v>
      </c>
      <c r="AM49" s="30">
        <v>278.95318637511082</v>
      </c>
      <c r="AN49" s="31">
        <v>202.61136867546131</v>
      </c>
      <c r="AO49" s="30">
        <v>981.54111015918454</v>
      </c>
      <c r="AP49" s="30">
        <v>230.45967051147477</v>
      </c>
      <c r="AQ49" s="30">
        <v>2.1914166313495329</v>
      </c>
      <c r="AR49" s="30">
        <v>3596.9566434536591</v>
      </c>
      <c r="AS49" s="31">
        <v>7.1342471183087195</v>
      </c>
      <c r="AT49" s="30">
        <v>30.121000207706341</v>
      </c>
      <c r="AU49" s="31">
        <v>31.270610003800698</v>
      </c>
      <c r="AV49" s="30">
        <v>9.60053932813865</v>
      </c>
      <c r="AW49" s="30">
        <v>1.1501175017387764</v>
      </c>
      <c r="AX49" s="30">
        <v>0.15362826147481753</v>
      </c>
      <c r="AY49" s="30">
        <v>5.2204492593046217</v>
      </c>
      <c r="AZ49" s="30">
        <v>20.922325352708288</v>
      </c>
      <c r="BA49" s="31">
        <v>4.9460324818760828</v>
      </c>
      <c r="BB49" s="30">
        <v>2.7804766360308779</v>
      </c>
      <c r="BC49" s="30">
        <v>3.0148287811371643</v>
      </c>
      <c r="BD49" s="31">
        <v>1.9814583628601443</v>
      </c>
      <c r="BE49" s="31">
        <v>253.58251391228541</v>
      </c>
      <c r="BF49" s="30">
        <v>12.271251508153076</v>
      </c>
      <c r="BG49" s="30">
        <v>18.928467689374305</v>
      </c>
      <c r="BH49" s="30">
        <v>29.689612345596771</v>
      </c>
      <c r="BI49" s="30">
        <v>7.4489967885755934</v>
      </c>
      <c r="BJ49" s="30">
        <v>15.27356113639166</v>
      </c>
      <c r="BK49" s="30">
        <v>46.648391668090206</v>
      </c>
      <c r="BL49" s="31">
        <v>3.3476337660015766E-2</v>
      </c>
      <c r="BM49" s="30">
        <v>35.075881367454514</v>
      </c>
      <c r="BN49" s="30">
        <v>2.9287969542961481</v>
      </c>
      <c r="BO49" s="30">
        <v>0.42416259036848342</v>
      </c>
      <c r="BP49" s="30">
        <v>4.032770696691701</v>
      </c>
      <c r="BQ49" s="30">
        <v>14.139175075186175</v>
      </c>
      <c r="BR49" s="30">
        <v>27.712919480929134</v>
      </c>
      <c r="BS49" s="70">
        <v>10.658833126842261</v>
      </c>
      <c r="BT49" s="70">
        <v>32.246075006126112</v>
      </c>
      <c r="BU49" s="30">
        <v>66.904979227273756</v>
      </c>
      <c r="BV49" s="30">
        <v>3.5880319842362924</v>
      </c>
      <c r="BW49" s="31">
        <v>8.6346119959664236E-2</v>
      </c>
      <c r="BX49" s="30">
        <v>0.31246142369985541</v>
      </c>
      <c r="BY49" s="30">
        <v>6.0554121449494208E-2</v>
      </c>
      <c r="BZ49" s="30">
        <v>3.9115380135355711</v>
      </c>
      <c r="CA49" s="30">
        <v>2.9541765545491283</v>
      </c>
      <c r="CB49" s="118">
        <v>1.3624555517172636</v>
      </c>
      <c r="CC49" s="30">
        <v>1.9916677145231545</v>
      </c>
      <c r="CD49" s="30">
        <v>10.490662672297034</v>
      </c>
      <c r="CE49" s="118">
        <v>0</v>
      </c>
      <c r="CF49" s="119">
        <v>0</v>
      </c>
      <c r="CG49" s="31">
        <v>0</v>
      </c>
      <c r="CH49" s="11"/>
      <c r="CI49" s="11"/>
      <c r="CJ49" s="29">
        <v>1456</v>
      </c>
      <c r="CK49" s="30">
        <v>0</v>
      </c>
      <c r="CL49" s="31">
        <v>0</v>
      </c>
      <c r="CM49" s="30">
        <v>566</v>
      </c>
      <c r="CN49" s="30">
        <v>0</v>
      </c>
      <c r="CO49" s="31">
        <v>0</v>
      </c>
      <c r="CP49" s="31">
        <v>39855</v>
      </c>
      <c r="CQ49" s="149">
        <f t="shared" si="3"/>
        <v>41877</v>
      </c>
      <c r="CR49" s="150">
        <f t="shared" si="4"/>
        <v>52597</v>
      </c>
      <c r="CS49" s="12"/>
      <c r="CT49" s="12"/>
    </row>
    <row r="50" spans="1:98" x14ac:dyDescent="0.2">
      <c r="A50" s="23" t="s">
        <v>46</v>
      </c>
      <c r="B50" s="94" t="s">
        <v>146</v>
      </c>
      <c r="C50" s="159">
        <f t="shared" si="2"/>
        <v>29179</v>
      </c>
      <c r="D50" s="29">
        <v>295.45445799346965</v>
      </c>
      <c r="E50" s="30">
        <v>17.828444431800165</v>
      </c>
      <c r="F50" s="30">
        <v>0.58775201673994992</v>
      </c>
      <c r="G50" s="62">
        <v>32.118783969071494</v>
      </c>
      <c r="H50" s="30">
        <v>438.77732598965736</v>
      </c>
      <c r="I50" s="30">
        <v>49.608662287093942</v>
      </c>
      <c r="J50" s="30">
        <v>75.170291782447364</v>
      </c>
      <c r="K50" s="30">
        <v>728.67521408825746</v>
      </c>
      <c r="L50" s="30">
        <v>102.61674453205528</v>
      </c>
      <c r="M50" s="30">
        <v>138.20598207423348</v>
      </c>
      <c r="N50" s="30">
        <v>23.345509839549091</v>
      </c>
      <c r="O50" s="30">
        <v>76.696722550358899</v>
      </c>
      <c r="P50" s="30">
        <v>215.16987751067975</v>
      </c>
      <c r="Q50" s="30">
        <v>45.654288429490194</v>
      </c>
      <c r="R50" s="30">
        <v>518.89514648935653</v>
      </c>
      <c r="S50" s="30">
        <v>229.99218070828616</v>
      </c>
      <c r="T50" s="30">
        <v>337.23395527423799</v>
      </c>
      <c r="U50" s="30">
        <v>929.5447094447029</v>
      </c>
      <c r="V50" s="30">
        <v>676.57054507682233</v>
      </c>
      <c r="W50" s="30">
        <v>760.08266536250733</v>
      </c>
      <c r="X50" s="30">
        <v>894.05836840097209</v>
      </c>
      <c r="Y50" s="30">
        <v>3405.6345816949852</v>
      </c>
      <c r="Z50" s="30">
        <v>161.15773216345204</v>
      </c>
      <c r="AA50" s="30">
        <v>116.54572877468745</v>
      </c>
      <c r="AB50" s="30">
        <v>67.202561816125481</v>
      </c>
      <c r="AC50" s="31">
        <v>342.27027609066505</v>
      </c>
      <c r="AD50" s="29">
        <v>341.79613970540845</v>
      </c>
      <c r="AE50" s="30">
        <v>9.6568528560437201</v>
      </c>
      <c r="AF50" s="30">
        <v>6.7687042292510187</v>
      </c>
      <c r="AG50" s="30">
        <v>58.667077676925686</v>
      </c>
      <c r="AH50" s="31">
        <v>0.55514702406618754</v>
      </c>
      <c r="AI50" s="30">
        <v>293.9465306711536</v>
      </c>
      <c r="AJ50" s="30">
        <v>257.17333170992924</v>
      </c>
      <c r="AK50" s="31">
        <v>542.66344891501774</v>
      </c>
      <c r="AL50" s="30">
        <v>107.37462418147533</v>
      </c>
      <c r="AM50" s="30">
        <v>2557.9703251274996</v>
      </c>
      <c r="AN50" s="31">
        <v>736.90560408972181</v>
      </c>
      <c r="AO50" s="30">
        <v>876.67236502977846</v>
      </c>
      <c r="AP50" s="30">
        <v>13.601695010540464</v>
      </c>
      <c r="AQ50" s="30">
        <v>1999.2376411561775</v>
      </c>
      <c r="AR50" s="30">
        <v>1991.795984346546</v>
      </c>
      <c r="AS50" s="31">
        <v>23.744576865420655</v>
      </c>
      <c r="AT50" s="30">
        <v>187.95345237446315</v>
      </c>
      <c r="AU50" s="31">
        <v>110.98597991331864</v>
      </c>
      <c r="AV50" s="30">
        <v>95.830813225430646</v>
      </c>
      <c r="AW50" s="30">
        <v>205.55943718083756</v>
      </c>
      <c r="AX50" s="30">
        <v>33.578729122644631</v>
      </c>
      <c r="AY50" s="30">
        <v>149.05512913122183</v>
      </c>
      <c r="AZ50" s="30">
        <v>602.38323807756569</v>
      </c>
      <c r="BA50" s="31">
        <v>186.46520731053795</v>
      </c>
      <c r="BB50" s="30">
        <v>29.605214506674397</v>
      </c>
      <c r="BC50" s="30">
        <v>10.197173141477737</v>
      </c>
      <c r="BD50" s="31">
        <v>44.678392584842932</v>
      </c>
      <c r="BE50" s="31">
        <v>565.15232248467203</v>
      </c>
      <c r="BF50" s="30">
        <v>200.4340070482161</v>
      </c>
      <c r="BG50" s="30">
        <v>585.90895775039598</v>
      </c>
      <c r="BH50" s="30">
        <v>748.96472712877153</v>
      </c>
      <c r="BI50" s="30">
        <v>174.49872459641338</v>
      </c>
      <c r="BJ50" s="30">
        <v>406.50813222695444</v>
      </c>
      <c r="BK50" s="30">
        <v>198.48841027446085</v>
      </c>
      <c r="BL50" s="31">
        <v>39.983882759884324</v>
      </c>
      <c r="BM50" s="30">
        <v>899.81945544658095</v>
      </c>
      <c r="BN50" s="30">
        <v>29.813180734336857</v>
      </c>
      <c r="BO50" s="30">
        <v>1095.6854562877902</v>
      </c>
      <c r="BP50" s="30">
        <v>7.8321520709442769</v>
      </c>
      <c r="BQ50" s="30">
        <v>45.245531708831528</v>
      </c>
      <c r="BR50" s="30">
        <v>223.57192247052939</v>
      </c>
      <c r="BS50" s="70">
        <v>835.88162397029396</v>
      </c>
      <c r="BT50" s="70">
        <v>464.26975987802297</v>
      </c>
      <c r="BU50" s="30">
        <v>174.83726468479017</v>
      </c>
      <c r="BV50" s="30">
        <v>9.7480925984638347</v>
      </c>
      <c r="BW50" s="31">
        <v>2.9285616043672924</v>
      </c>
      <c r="BX50" s="30">
        <v>124.20881255183568</v>
      </c>
      <c r="BY50" s="30">
        <v>13.883052570311223</v>
      </c>
      <c r="BZ50" s="30">
        <v>40.505078507903356</v>
      </c>
      <c r="CA50" s="30">
        <v>95.849414117435188</v>
      </c>
      <c r="CB50" s="118">
        <v>9.0208560669909197</v>
      </c>
      <c r="CC50" s="30">
        <v>9.0491914026316689</v>
      </c>
      <c r="CD50" s="30">
        <v>22.99010510249586</v>
      </c>
      <c r="CE50" s="118">
        <v>0</v>
      </c>
      <c r="CF50" s="119">
        <v>0</v>
      </c>
      <c r="CG50" s="31">
        <v>0</v>
      </c>
      <c r="CH50" s="11"/>
      <c r="CI50" s="11"/>
      <c r="CJ50" s="29">
        <v>25834</v>
      </c>
      <c r="CK50" s="30">
        <v>0</v>
      </c>
      <c r="CL50" s="31">
        <v>0</v>
      </c>
      <c r="CM50" s="30">
        <v>1302</v>
      </c>
      <c r="CN50" s="30">
        <v>0</v>
      </c>
      <c r="CO50" s="31">
        <v>0</v>
      </c>
      <c r="CP50" s="31">
        <v>16178</v>
      </c>
      <c r="CQ50" s="149">
        <f t="shared" si="3"/>
        <v>43314</v>
      </c>
      <c r="CR50" s="150">
        <f t="shared" si="4"/>
        <v>72493</v>
      </c>
      <c r="CS50" s="12"/>
      <c r="CT50" s="12"/>
    </row>
    <row r="51" spans="1:98" x14ac:dyDescent="0.2">
      <c r="A51" s="23" t="s">
        <v>47</v>
      </c>
      <c r="B51" s="94" t="s">
        <v>147</v>
      </c>
      <c r="C51" s="159">
        <f t="shared" si="2"/>
        <v>3032239.0000000009</v>
      </c>
      <c r="D51" s="29">
        <v>16357.795839583014</v>
      </c>
      <c r="E51" s="30">
        <v>2093.8847952860433</v>
      </c>
      <c r="F51" s="30">
        <v>28.904722394969237</v>
      </c>
      <c r="G51" s="62">
        <v>3524.9436019319073</v>
      </c>
      <c r="H51" s="30">
        <v>45591.602617943237</v>
      </c>
      <c r="I51" s="30">
        <v>1274.937117389627</v>
      </c>
      <c r="J51" s="30">
        <v>1857.943005734895</v>
      </c>
      <c r="K51" s="30">
        <v>158.20189770457554</v>
      </c>
      <c r="L51" s="30">
        <v>8825.3328836258115</v>
      </c>
      <c r="M51" s="30">
        <v>8744.1357327174555</v>
      </c>
      <c r="N51" s="30">
        <v>796.35172517994624</v>
      </c>
      <c r="O51" s="30">
        <v>86608.70752985029</v>
      </c>
      <c r="P51" s="30">
        <v>37361.625625036191</v>
      </c>
      <c r="Q51" s="30">
        <v>1584.0968120468738</v>
      </c>
      <c r="R51" s="30">
        <v>27945.552066960834</v>
      </c>
      <c r="S51" s="30">
        <v>10486.060636018781</v>
      </c>
      <c r="T51" s="30">
        <v>30450.770817130127</v>
      </c>
      <c r="U51" s="30">
        <v>17471.570550320997</v>
      </c>
      <c r="V51" s="30">
        <v>10162.671947816854</v>
      </c>
      <c r="W51" s="30">
        <v>5264.7960571871508</v>
      </c>
      <c r="X51" s="30">
        <v>8221.4962792721581</v>
      </c>
      <c r="Y51" s="30">
        <v>33691.023772969493</v>
      </c>
      <c r="Z51" s="30">
        <v>462.27964843768541</v>
      </c>
      <c r="AA51" s="30">
        <v>1011.4271965631355</v>
      </c>
      <c r="AB51" s="30">
        <v>2349.9096745417596</v>
      </c>
      <c r="AC51" s="31">
        <v>7211.3263809917453</v>
      </c>
      <c r="AD51" s="29">
        <v>159941.12823228355</v>
      </c>
      <c r="AE51" s="30">
        <v>726.6898620088499</v>
      </c>
      <c r="AF51" s="30">
        <v>406.48775302961758</v>
      </c>
      <c r="AG51" s="30">
        <v>11560.279963752291</v>
      </c>
      <c r="AH51" s="31">
        <v>110.25437137692758</v>
      </c>
      <c r="AI51" s="30">
        <v>8570.1089256612595</v>
      </c>
      <c r="AJ51" s="30">
        <v>6848.464570033897</v>
      </c>
      <c r="AK51" s="31">
        <v>39889.857464415145</v>
      </c>
      <c r="AL51" s="30">
        <v>18649.262909417968</v>
      </c>
      <c r="AM51" s="30">
        <v>193090.14013945372</v>
      </c>
      <c r="AN51" s="31">
        <v>90676.150423727639</v>
      </c>
      <c r="AO51" s="30">
        <v>539883.22235612082</v>
      </c>
      <c r="AP51" s="30">
        <v>15531.670923299309</v>
      </c>
      <c r="AQ51" s="30">
        <v>5160.5309725744273</v>
      </c>
      <c r="AR51" s="30">
        <v>1329893.838359623</v>
      </c>
      <c r="AS51" s="31">
        <v>8417.3356937818789</v>
      </c>
      <c r="AT51" s="30">
        <v>1199.6731881814226</v>
      </c>
      <c r="AU51" s="31">
        <v>4892.7169570608194</v>
      </c>
      <c r="AV51" s="30">
        <v>1910.4863927485671</v>
      </c>
      <c r="AW51" s="30">
        <v>307.53237171360166</v>
      </c>
      <c r="AX51" s="30">
        <v>68.216407166344368</v>
      </c>
      <c r="AY51" s="30">
        <v>5835.5501071334438</v>
      </c>
      <c r="AZ51" s="30">
        <v>14444.613195241998</v>
      </c>
      <c r="BA51" s="31">
        <v>3156.4739488296905</v>
      </c>
      <c r="BB51" s="30">
        <v>5538.4860321748683</v>
      </c>
      <c r="BC51" s="30">
        <v>1661.714430206526</v>
      </c>
      <c r="BD51" s="31">
        <v>1139.3503921910258</v>
      </c>
      <c r="BE51" s="31">
        <v>28959.6730910527</v>
      </c>
      <c r="BF51" s="30">
        <v>16888.159520784004</v>
      </c>
      <c r="BG51" s="30">
        <v>11483.046857931129</v>
      </c>
      <c r="BH51" s="30">
        <v>3515.0676979412788</v>
      </c>
      <c r="BI51" s="30">
        <v>1054.6247606341467</v>
      </c>
      <c r="BJ51" s="30">
        <v>6297.6415167882642</v>
      </c>
      <c r="BK51" s="30">
        <v>19509.223230050316</v>
      </c>
      <c r="BL51" s="31">
        <v>8.7547636366926973</v>
      </c>
      <c r="BM51" s="30">
        <v>22188.686040099572</v>
      </c>
      <c r="BN51" s="30">
        <v>2366.9187831570321</v>
      </c>
      <c r="BO51" s="30">
        <v>698.13200539799436</v>
      </c>
      <c r="BP51" s="30">
        <v>521.15859837602102</v>
      </c>
      <c r="BQ51" s="30">
        <v>9852.5496395941482</v>
      </c>
      <c r="BR51" s="30">
        <v>32892.099567734709</v>
      </c>
      <c r="BS51" s="70">
        <v>24535.771261119251</v>
      </c>
      <c r="BT51" s="70">
        <v>5429.8203540880322</v>
      </c>
      <c r="BU51" s="30">
        <v>1217.9294941714186</v>
      </c>
      <c r="BV51" s="30">
        <v>156.91412070029952</v>
      </c>
      <c r="BW51" s="31">
        <v>85.029312010483807</v>
      </c>
      <c r="BX51" s="30">
        <v>29.466764780175303</v>
      </c>
      <c r="BY51" s="30">
        <v>42.897117091619265</v>
      </c>
      <c r="BZ51" s="30">
        <v>436.61894139118965</v>
      </c>
      <c r="CA51" s="30">
        <v>383.6065979227638</v>
      </c>
      <c r="CB51" s="118">
        <v>468.33610271273324</v>
      </c>
      <c r="CC51" s="30">
        <v>830.08351077999123</v>
      </c>
      <c r="CD51" s="30">
        <v>3339.2050722096715</v>
      </c>
      <c r="CE51" s="118">
        <v>0</v>
      </c>
      <c r="CF51" s="119">
        <v>0</v>
      </c>
      <c r="CG51" s="31">
        <v>0</v>
      </c>
      <c r="CH51" s="11"/>
      <c r="CI51" s="11"/>
      <c r="CJ51" s="29">
        <v>131765</v>
      </c>
      <c r="CK51" s="30">
        <v>821588</v>
      </c>
      <c r="CL51" s="31">
        <v>0</v>
      </c>
      <c r="CM51" s="30">
        <v>0</v>
      </c>
      <c r="CN51" s="30">
        <v>0</v>
      </c>
      <c r="CO51" s="31">
        <v>0</v>
      </c>
      <c r="CP51" s="31">
        <v>109241</v>
      </c>
      <c r="CQ51" s="149">
        <f t="shared" si="3"/>
        <v>1062594</v>
      </c>
      <c r="CR51" s="150">
        <f t="shared" si="4"/>
        <v>4094833.0000000009</v>
      </c>
      <c r="CS51" s="12"/>
      <c r="CT51" s="12"/>
    </row>
    <row r="52" spans="1:98" x14ac:dyDescent="0.2">
      <c r="A52" s="23" t="s">
        <v>48</v>
      </c>
      <c r="B52" s="94" t="s">
        <v>148</v>
      </c>
      <c r="C52" s="159">
        <f t="shared" si="2"/>
        <v>485323.00000000006</v>
      </c>
      <c r="D52" s="29">
        <v>1251.3131353031904</v>
      </c>
      <c r="E52" s="30">
        <v>191.28731234104544</v>
      </c>
      <c r="F52" s="30">
        <v>6.9838705539282593</v>
      </c>
      <c r="G52" s="62">
        <v>158.90346909953755</v>
      </c>
      <c r="H52" s="30">
        <v>3133.9034221798452</v>
      </c>
      <c r="I52" s="30">
        <v>793.66569221434122</v>
      </c>
      <c r="J52" s="30">
        <v>709.32326554038343</v>
      </c>
      <c r="K52" s="30">
        <v>599.1850700673225</v>
      </c>
      <c r="L52" s="30">
        <v>564.97030355715754</v>
      </c>
      <c r="M52" s="30">
        <v>537.26034961869436</v>
      </c>
      <c r="N52" s="30">
        <v>2541.5880195681093</v>
      </c>
      <c r="O52" s="30">
        <v>414.75778415286237</v>
      </c>
      <c r="P52" s="30">
        <v>656.03980407220899</v>
      </c>
      <c r="Q52" s="30">
        <v>340.02782178413213</v>
      </c>
      <c r="R52" s="30">
        <v>507.76395106841375</v>
      </c>
      <c r="S52" s="30">
        <v>583.09789117106038</v>
      </c>
      <c r="T52" s="30">
        <v>454.52027807642077</v>
      </c>
      <c r="U52" s="30">
        <v>1647.1494836307472</v>
      </c>
      <c r="V52" s="30">
        <v>1534.8425169513368</v>
      </c>
      <c r="W52" s="30">
        <v>594.07977774747792</v>
      </c>
      <c r="X52" s="30">
        <v>1813.4965079379233</v>
      </c>
      <c r="Y52" s="30">
        <v>4352.8845250880713</v>
      </c>
      <c r="Z52" s="30">
        <v>130.75132403682869</v>
      </c>
      <c r="AA52" s="30">
        <v>582.12826935230373</v>
      </c>
      <c r="AB52" s="30">
        <v>959.15560237140846</v>
      </c>
      <c r="AC52" s="31">
        <v>846.01284972456665</v>
      </c>
      <c r="AD52" s="29">
        <v>6605.9082566592742</v>
      </c>
      <c r="AE52" s="30">
        <v>1261.6354632182847</v>
      </c>
      <c r="AF52" s="30">
        <v>771.61463764678592</v>
      </c>
      <c r="AG52" s="30">
        <v>486.60568891192344</v>
      </c>
      <c r="AH52" s="31">
        <v>11.613101280648998</v>
      </c>
      <c r="AI52" s="30">
        <v>1056.3367744385782</v>
      </c>
      <c r="AJ52" s="30">
        <v>834.90420289021642</v>
      </c>
      <c r="AK52" s="31">
        <v>2314.0762683597823</v>
      </c>
      <c r="AL52" s="30">
        <v>1150.8225191945287</v>
      </c>
      <c r="AM52" s="30">
        <v>23693.983022631084</v>
      </c>
      <c r="AN52" s="31">
        <v>35022.612950639203</v>
      </c>
      <c r="AO52" s="30">
        <v>31109.486982514609</v>
      </c>
      <c r="AP52" s="30">
        <v>38.757159759751353</v>
      </c>
      <c r="AQ52" s="30">
        <v>6.8982625485339106</v>
      </c>
      <c r="AR52" s="30">
        <v>6085.5224841068884</v>
      </c>
      <c r="AS52" s="31">
        <v>215595.56706693227</v>
      </c>
      <c r="AT52" s="30">
        <v>534.62138095762305</v>
      </c>
      <c r="AU52" s="31">
        <v>1472.2468989547256</v>
      </c>
      <c r="AV52" s="30">
        <v>2945.6179979020317</v>
      </c>
      <c r="AW52" s="30">
        <v>279.31829709545457</v>
      </c>
      <c r="AX52" s="30">
        <v>4363.4641933830762</v>
      </c>
      <c r="AY52" s="30">
        <v>14355.635967000564</v>
      </c>
      <c r="AZ52" s="30">
        <v>3635.8469249333671</v>
      </c>
      <c r="BA52" s="31">
        <v>2080.5977943558855</v>
      </c>
      <c r="BB52" s="30">
        <v>18393.421909407709</v>
      </c>
      <c r="BC52" s="30">
        <v>13487.383717834413</v>
      </c>
      <c r="BD52" s="31">
        <v>1499.8133105600562</v>
      </c>
      <c r="BE52" s="31">
        <v>3559.8204416016069</v>
      </c>
      <c r="BF52" s="30">
        <v>1267.5120288481951</v>
      </c>
      <c r="BG52" s="30">
        <v>2131.1137961656705</v>
      </c>
      <c r="BH52" s="30">
        <v>892.34276898878386</v>
      </c>
      <c r="BI52" s="30">
        <v>366.76311126966544</v>
      </c>
      <c r="BJ52" s="30">
        <v>2320.4373410165881</v>
      </c>
      <c r="BK52" s="30">
        <v>697.377012489197</v>
      </c>
      <c r="BL52" s="31">
        <v>52.556157222679488</v>
      </c>
      <c r="BM52" s="30">
        <v>1007.7766343410615</v>
      </c>
      <c r="BN52" s="30">
        <v>500.685626535327</v>
      </c>
      <c r="BO52" s="30">
        <v>120.47986521335848</v>
      </c>
      <c r="BP52" s="30">
        <v>449.41430225042063</v>
      </c>
      <c r="BQ52" s="30">
        <v>3064.677352354423</v>
      </c>
      <c r="BR52" s="30">
        <v>5664.3588312230377</v>
      </c>
      <c r="BS52" s="70">
        <v>39773.1255656668</v>
      </c>
      <c r="BT52" s="70">
        <v>2081.8139442818006</v>
      </c>
      <c r="BU52" s="30">
        <v>1165.1886400933595</v>
      </c>
      <c r="BV52" s="30">
        <v>253.04812097075151</v>
      </c>
      <c r="BW52" s="31">
        <v>1884.3079901681763</v>
      </c>
      <c r="BX52" s="30">
        <v>66.929511394554439</v>
      </c>
      <c r="BY52" s="30">
        <v>176.10482623320027</v>
      </c>
      <c r="BZ52" s="30">
        <v>1772.5456924876685</v>
      </c>
      <c r="CA52" s="30">
        <v>90.881402246424273</v>
      </c>
      <c r="CB52" s="118">
        <v>148.42769270234186</v>
      </c>
      <c r="CC52" s="30">
        <v>157.29124589006335</v>
      </c>
      <c r="CD52" s="30">
        <v>658.61456701831617</v>
      </c>
      <c r="CE52" s="118">
        <v>0</v>
      </c>
      <c r="CF52" s="119">
        <v>0</v>
      </c>
      <c r="CG52" s="31">
        <v>0</v>
      </c>
      <c r="CH52" s="11"/>
      <c r="CI52" s="11"/>
      <c r="CJ52" s="29">
        <v>152190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31">
        <v>111907</v>
      </c>
      <c r="CQ52" s="149">
        <f t="shared" si="3"/>
        <v>264097</v>
      </c>
      <c r="CR52" s="150">
        <f t="shared" si="4"/>
        <v>749420</v>
      </c>
      <c r="CS52" s="12"/>
      <c r="CT52" s="12"/>
    </row>
    <row r="53" spans="1:98" x14ac:dyDescent="0.2">
      <c r="A53" s="22" t="s">
        <v>49</v>
      </c>
      <c r="B53" s="95" t="s">
        <v>149</v>
      </c>
      <c r="C53" s="160">
        <f t="shared" si="2"/>
        <v>297125</v>
      </c>
      <c r="D53" s="32">
        <v>608.80590047204191</v>
      </c>
      <c r="E53" s="33">
        <v>328.61276550275875</v>
      </c>
      <c r="F53" s="33">
        <v>66.171252344703291</v>
      </c>
      <c r="G53" s="63">
        <v>444.76779048815439</v>
      </c>
      <c r="H53" s="33">
        <v>3373.9375825440343</v>
      </c>
      <c r="I53" s="33">
        <v>105.80270719853529</v>
      </c>
      <c r="J53" s="33">
        <v>145.64289636442157</v>
      </c>
      <c r="K53" s="33">
        <v>55.060459295992622</v>
      </c>
      <c r="L53" s="33">
        <v>2284.6290656523061</v>
      </c>
      <c r="M53" s="33">
        <v>559.05153860284963</v>
      </c>
      <c r="N53" s="33">
        <v>398.30875904361534</v>
      </c>
      <c r="O53" s="33">
        <v>113.67165941927368</v>
      </c>
      <c r="P53" s="33">
        <v>595.12788968182599</v>
      </c>
      <c r="Q53" s="33">
        <v>360.23130000424345</v>
      </c>
      <c r="R53" s="33">
        <v>873.84717031901425</v>
      </c>
      <c r="S53" s="33">
        <v>571.86697919503445</v>
      </c>
      <c r="T53" s="33">
        <v>862.55849368753979</v>
      </c>
      <c r="U53" s="33">
        <v>5901.539072284726</v>
      </c>
      <c r="V53" s="33">
        <v>1018.9158490579422</v>
      </c>
      <c r="W53" s="33">
        <v>2215.0091326979377</v>
      </c>
      <c r="X53" s="33">
        <v>3600.3344494352505</v>
      </c>
      <c r="Y53" s="33">
        <v>4047.1944698144721</v>
      </c>
      <c r="Z53" s="33">
        <v>361.89530480657663</v>
      </c>
      <c r="AA53" s="33">
        <v>558.11317946656777</v>
      </c>
      <c r="AB53" s="33">
        <v>395.16416495698536</v>
      </c>
      <c r="AC53" s="34">
        <v>4919.9405410198824</v>
      </c>
      <c r="AD53" s="32">
        <v>687.54046983243848</v>
      </c>
      <c r="AE53" s="33">
        <v>68.892249728525925</v>
      </c>
      <c r="AF53" s="33">
        <v>185.054327326036</v>
      </c>
      <c r="AG53" s="33">
        <v>1104.2172364564485</v>
      </c>
      <c r="AH53" s="34">
        <v>11.129524771849066</v>
      </c>
      <c r="AI53" s="33">
        <v>7128.4002000631344</v>
      </c>
      <c r="AJ53" s="33">
        <v>16434.333781767684</v>
      </c>
      <c r="AK53" s="34">
        <v>14067.254520862145</v>
      </c>
      <c r="AL53" s="33">
        <v>1348.6857955779517</v>
      </c>
      <c r="AM53" s="33">
        <v>16680.657448423015</v>
      </c>
      <c r="AN53" s="34">
        <v>12912.911475769262</v>
      </c>
      <c r="AO53" s="33">
        <v>21287.466710768367</v>
      </c>
      <c r="AP53" s="33">
        <v>124.92278937955956</v>
      </c>
      <c r="AQ53" s="33">
        <v>2135.3049200024889</v>
      </c>
      <c r="AR53" s="33">
        <v>12109.813772017989</v>
      </c>
      <c r="AS53" s="34">
        <v>207.34343256144487</v>
      </c>
      <c r="AT53" s="33">
        <v>13394.72270253412</v>
      </c>
      <c r="AU53" s="34">
        <v>3962.4948915009513</v>
      </c>
      <c r="AV53" s="33">
        <v>1254.6621595188417</v>
      </c>
      <c r="AW53" s="33">
        <v>364.09211978693526</v>
      </c>
      <c r="AX53" s="33">
        <v>248.96061225860657</v>
      </c>
      <c r="AY53" s="33">
        <v>492.9522956423022</v>
      </c>
      <c r="AZ53" s="33">
        <v>5131.1515385292332</v>
      </c>
      <c r="BA53" s="34">
        <v>1752.7759819174191</v>
      </c>
      <c r="BB53" s="33">
        <v>859.94321980568918</v>
      </c>
      <c r="BC53" s="33">
        <v>680.78782814908607</v>
      </c>
      <c r="BD53" s="34">
        <v>957.19229271139886</v>
      </c>
      <c r="BE53" s="34">
        <v>8310.8500106126285</v>
      </c>
      <c r="BF53" s="33">
        <v>8098.3115969037799</v>
      </c>
      <c r="BG53" s="33">
        <v>6114.7548283486685</v>
      </c>
      <c r="BH53" s="33">
        <v>4094.6579540382609</v>
      </c>
      <c r="BI53" s="33">
        <v>1789.8988979601713</v>
      </c>
      <c r="BJ53" s="33">
        <v>3317.5316994613436</v>
      </c>
      <c r="BK53" s="33">
        <v>827.49702975941875</v>
      </c>
      <c r="BL53" s="34">
        <v>33.272367605936694</v>
      </c>
      <c r="BM53" s="33">
        <v>866.50476299337652</v>
      </c>
      <c r="BN53" s="33">
        <v>22872.799431482341</v>
      </c>
      <c r="BO53" s="33">
        <v>24252.156845425096</v>
      </c>
      <c r="BP53" s="33">
        <v>46.696975657138459</v>
      </c>
      <c r="BQ53" s="33">
        <v>519.86290469050834</v>
      </c>
      <c r="BR53" s="33">
        <v>4020.5840602674321</v>
      </c>
      <c r="BS53" s="71">
        <v>10990.657289627821</v>
      </c>
      <c r="BT53" s="71">
        <v>12362.11340467477</v>
      </c>
      <c r="BU53" s="33">
        <v>7609.4333326774067</v>
      </c>
      <c r="BV53" s="33">
        <v>2436.8116255017553</v>
      </c>
      <c r="BW53" s="34">
        <v>1682.4863703695339</v>
      </c>
      <c r="BX53" s="33">
        <v>541.20256154843139</v>
      </c>
      <c r="BY53" s="33">
        <v>320.62882246866883</v>
      </c>
      <c r="BZ53" s="33">
        <v>1721.7334380656539</v>
      </c>
      <c r="CA53" s="33">
        <v>1460.6557074677489</v>
      </c>
      <c r="CB53" s="120">
        <v>2201.5791635993614</v>
      </c>
      <c r="CC53" s="33">
        <v>85.126887924720549</v>
      </c>
      <c r="CD53" s="33">
        <v>187.32735984840772</v>
      </c>
      <c r="CE53" s="120">
        <v>0</v>
      </c>
      <c r="CF53" s="121">
        <v>0</v>
      </c>
      <c r="CG53" s="34">
        <v>0</v>
      </c>
      <c r="CH53" s="11"/>
      <c r="CI53" s="11"/>
      <c r="CJ53" s="32">
        <v>292046</v>
      </c>
      <c r="CK53" s="33">
        <v>15415</v>
      </c>
      <c r="CL53" s="34">
        <v>0</v>
      </c>
      <c r="CM53" s="33">
        <v>0</v>
      </c>
      <c r="CN53" s="33">
        <v>0</v>
      </c>
      <c r="CO53" s="34">
        <v>0</v>
      </c>
      <c r="CP53" s="34">
        <v>83897</v>
      </c>
      <c r="CQ53" s="151">
        <f t="shared" si="3"/>
        <v>391358</v>
      </c>
      <c r="CR53" s="152">
        <f t="shared" si="4"/>
        <v>688483</v>
      </c>
      <c r="CS53" s="12"/>
      <c r="CT53" s="12"/>
    </row>
    <row r="54" spans="1:98" x14ac:dyDescent="0.2">
      <c r="A54" s="23" t="s">
        <v>50</v>
      </c>
      <c r="B54" s="94" t="s">
        <v>150</v>
      </c>
      <c r="C54" s="159">
        <f t="shared" si="2"/>
        <v>59124.000000000007</v>
      </c>
      <c r="D54" s="29">
        <v>99.535155017466352</v>
      </c>
      <c r="E54" s="30">
        <v>14.199880772080666</v>
      </c>
      <c r="F54" s="30">
        <v>71.010533816031042</v>
      </c>
      <c r="G54" s="62">
        <v>27.409823647920934</v>
      </c>
      <c r="H54" s="30">
        <v>473.2469427200017</v>
      </c>
      <c r="I54" s="30">
        <v>11.1185621984324</v>
      </c>
      <c r="J54" s="30">
        <v>8.2702110370520483</v>
      </c>
      <c r="K54" s="30">
        <v>0.79573911539603037</v>
      </c>
      <c r="L54" s="30">
        <v>70.634190749411644</v>
      </c>
      <c r="M54" s="30">
        <v>62.127816956640402</v>
      </c>
      <c r="N54" s="30">
        <v>48.467078876275707</v>
      </c>
      <c r="O54" s="30">
        <v>34.330426740723937</v>
      </c>
      <c r="P54" s="30">
        <v>58.079363172577132</v>
      </c>
      <c r="Q54" s="30">
        <v>30.15670719551246</v>
      </c>
      <c r="R54" s="30">
        <v>68.667407124483589</v>
      </c>
      <c r="S54" s="30">
        <v>140.11514906554788</v>
      </c>
      <c r="T54" s="30">
        <v>13.428661336168009</v>
      </c>
      <c r="U54" s="30">
        <v>75.670917713795035</v>
      </c>
      <c r="V54" s="30">
        <v>66.894876788486641</v>
      </c>
      <c r="W54" s="30">
        <v>36.571873389019629</v>
      </c>
      <c r="X54" s="30">
        <v>64.777360202353094</v>
      </c>
      <c r="Y54" s="30">
        <v>305.97493679102678</v>
      </c>
      <c r="Z54" s="30">
        <v>3.0314181777961173</v>
      </c>
      <c r="AA54" s="30">
        <v>32.675148907398288</v>
      </c>
      <c r="AB54" s="30">
        <v>33.485428895059179</v>
      </c>
      <c r="AC54" s="31">
        <v>147.56277661010856</v>
      </c>
      <c r="AD54" s="29">
        <v>211.29585400389573</v>
      </c>
      <c r="AE54" s="30">
        <v>40.260260940011136</v>
      </c>
      <c r="AF54" s="30">
        <v>9.5048253411558434</v>
      </c>
      <c r="AG54" s="30">
        <v>457.52003344137756</v>
      </c>
      <c r="AH54" s="31">
        <v>4.2844802243880933</v>
      </c>
      <c r="AI54" s="30">
        <v>222.58152963096842</v>
      </c>
      <c r="AJ54" s="30">
        <v>285.81972271052649</v>
      </c>
      <c r="AK54" s="31">
        <v>628.02428900793745</v>
      </c>
      <c r="AL54" s="30">
        <v>1334.5980924519454</v>
      </c>
      <c r="AM54" s="30">
        <v>1126.8483554045874</v>
      </c>
      <c r="AN54" s="31">
        <v>1363.7106898065076</v>
      </c>
      <c r="AO54" s="30">
        <v>15291.743538462897</v>
      </c>
      <c r="AP54" s="30">
        <v>3.3353566123409282</v>
      </c>
      <c r="AQ54" s="30">
        <v>7.6957432083019075</v>
      </c>
      <c r="AR54" s="30">
        <v>762.38272255001925</v>
      </c>
      <c r="AS54" s="31">
        <v>62.657440492406451</v>
      </c>
      <c r="AT54" s="30">
        <v>351.47916431537129</v>
      </c>
      <c r="AU54" s="31">
        <v>1512.7735175798989</v>
      </c>
      <c r="AV54" s="30">
        <v>62.84313448978638</v>
      </c>
      <c r="AW54" s="30">
        <v>31.268960499211389</v>
      </c>
      <c r="AX54" s="30">
        <v>9.9038093552483684</v>
      </c>
      <c r="AY54" s="30">
        <v>38.82475590806267</v>
      </c>
      <c r="AZ54" s="30">
        <v>193.01350535745385</v>
      </c>
      <c r="BA54" s="31">
        <v>133.82895431362286</v>
      </c>
      <c r="BB54" s="30">
        <v>135.05154334363442</v>
      </c>
      <c r="BC54" s="30">
        <v>52.232296104876667</v>
      </c>
      <c r="BD54" s="31">
        <v>87.65951515917034</v>
      </c>
      <c r="BE54" s="31">
        <v>617.31995995328862</v>
      </c>
      <c r="BF54" s="30">
        <v>138.59840417609695</v>
      </c>
      <c r="BG54" s="30">
        <v>290.55650633101016</v>
      </c>
      <c r="BH54" s="30">
        <v>229.6883244833395</v>
      </c>
      <c r="BI54" s="30">
        <v>1000.3852037935288</v>
      </c>
      <c r="BJ54" s="30">
        <v>144.84285592623598</v>
      </c>
      <c r="BK54" s="30">
        <v>74.901962387453665</v>
      </c>
      <c r="BL54" s="31">
        <v>7.9363218488777587</v>
      </c>
      <c r="BM54" s="30">
        <v>214.64370511943386</v>
      </c>
      <c r="BN54" s="30">
        <v>31.868631688195929</v>
      </c>
      <c r="BO54" s="30">
        <v>8.8444291813642231</v>
      </c>
      <c r="BP54" s="30">
        <v>7.3797564004996419</v>
      </c>
      <c r="BQ54" s="30">
        <v>174.84273159181691</v>
      </c>
      <c r="BR54" s="30">
        <v>294.37015524416677</v>
      </c>
      <c r="BS54" s="70">
        <v>5568.1279503537116</v>
      </c>
      <c r="BT54" s="70">
        <v>14998.837088569402</v>
      </c>
      <c r="BU54" s="30">
        <v>2756.4294506255787</v>
      </c>
      <c r="BV54" s="30">
        <v>2537.6516522203938</v>
      </c>
      <c r="BW54" s="31">
        <v>297.55151966270876</v>
      </c>
      <c r="BX54" s="30">
        <v>376.54639589329037</v>
      </c>
      <c r="BY54" s="30">
        <v>365.3606908342324</v>
      </c>
      <c r="BZ54" s="30">
        <v>69.881712994474171</v>
      </c>
      <c r="CA54" s="30">
        <v>232.90484151181644</v>
      </c>
      <c r="CB54" s="118">
        <v>2211.5777579932696</v>
      </c>
      <c r="CC54" s="30">
        <v>13.731420007657437</v>
      </c>
      <c r="CD54" s="30">
        <v>39.840093475788485</v>
      </c>
      <c r="CE54" s="118">
        <v>0</v>
      </c>
      <c r="CF54" s="119">
        <v>0</v>
      </c>
      <c r="CG54" s="31">
        <v>0</v>
      </c>
      <c r="CH54" s="11"/>
      <c r="CI54" s="11"/>
      <c r="CJ54" s="29">
        <v>1236800</v>
      </c>
      <c r="CK54" s="30">
        <v>5595</v>
      </c>
      <c r="CL54" s="31">
        <v>610</v>
      </c>
      <c r="CM54" s="30">
        <v>0</v>
      </c>
      <c r="CN54" s="30">
        <v>0</v>
      </c>
      <c r="CO54" s="31">
        <v>0</v>
      </c>
      <c r="CP54" s="31">
        <v>201215</v>
      </c>
      <c r="CQ54" s="149">
        <f t="shared" si="3"/>
        <v>1444220</v>
      </c>
      <c r="CR54" s="150">
        <f t="shared" si="4"/>
        <v>1503344</v>
      </c>
      <c r="CS54" s="12"/>
      <c r="CT54" s="12"/>
    </row>
    <row r="55" spans="1:98" x14ac:dyDescent="0.2">
      <c r="A55" s="22" t="s">
        <v>51</v>
      </c>
      <c r="B55" s="95" t="s">
        <v>151</v>
      </c>
      <c r="C55" s="160">
        <f t="shared" si="2"/>
        <v>181934.00000000006</v>
      </c>
      <c r="D55" s="32">
        <v>390.72851087600753</v>
      </c>
      <c r="E55" s="33">
        <v>203.88629125816811</v>
      </c>
      <c r="F55" s="33">
        <v>76.326212271914187</v>
      </c>
      <c r="G55" s="63">
        <v>116.74579906198535</v>
      </c>
      <c r="H55" s="33">
        <v>827.05581781187573</v>
      </c>
      <c r="I55" s="33">
        <v>105.83326694166918</v>
      </c>
      <c r="J55" s="33">
        <v>40.766682725088096</v>
      </c>
      <c r="K55" s="33">
        <v>100.99466390994763</v>
      </c>
      <c r="L55" s="33">
        <v>83.678550275051762</v>
      </c>
      <c r="M55" s="33">
        <v>189.77229071176112</v>
      </c>
      <c r="N55" s="33">
        <v>584.52247715120347</v>
      </c>
      <c r="O55" s="33">
        <v>57.09716408221275</v>
      </c>
      <c r="P55" s="33">
        <v>271.97887409715031</v>
      </c>
      <c r="Q55" s="33">
        <v>91.807797983430163</v>
      </c>
      <c r="R55" s="33">
        <v>301.75682727368951</v>
      </c>
      <c r="S55" s="33">
        <v>267.97887590660389</v>
      </c>
      <c r="T55" s="33">
        <v>840.58447329716319</v>
      </c>
      <c r="U55" s="33">
        <v>1115.4790531308295</v>
      </c>
      <c r="V55" s="33">
        <v>2517.5599186330419</v>
      </c>
      <c r="W55" s="33">
        <v>366.0084766397045</v>
      </c>
      <c r="X55" s="33">
        <v>1110.9541532048406</v>
      </c>
      <c r="Y55" s="33">
        <v>578.3034186850125</v>
      </c>
      <c r="Z55" s="33">
        <v>23.51082885221247</v>
      </c>
      <c r="AA55" s="33">
        <v>93.175250807468302</v>
      </c>
      <c r="AB55" s="33">
        <v>138.38983936594457</v>
      </c>
      <c r="AC55" s="34">
        <v>476.14360719131372</v>
      </c>
      <c r="AD55" s="32">
        <v>1069.0922463507834</v>
      </c>
      <c r="AE55" s="33">
        <v>699.18034277267998</v>
      </c>
      <c r="AF55" s="33">
        <v>417.56468018407776</v>
      </c>
      <c r="AG55" s="33">
        <v>224.45367123186969</v>
      </c>
      <c r="AH55" s="34">
        <v>3.2127062512314222</v>
      </c>
      <c r="AI55" s="33">
        <v>346.27342090097477</v>
      </c>
      <c r="AJ55" s="33">
        <v>643.35118570926966</v>
      </c>
      <c r="AK55" s="34">
        <v>903.50550274939019</v>
      </c>
      <c r="AL55" s="33">
        <v>433.73517311614359</v>
      </c>
      <c r="AM55" s="33">
        <v>9643.3746523278187</v>
      </c>
      <c r="AN55" s="34">
        <v>5694.4180896795278</v>
      </c>
      <c r="AO55" s="33">
        <v>723.4678279574855</v>
      </c>
      <c r="AP55" s="33">
        <v>1.8441738283000113</v>
      </c>
      <c r="AQ55" s="33">
        <v>11.803605242426425</v>
      </c>
      <c r="AR55" s="33">
        <v>421.17895714349521</v>
      </c>
      <c r="AS55" s="34">
        <v>363.55297918779905</v>
      </c>
      <c r="AT55" s="33">
        <v>250.69872572007031</v>
      </c>
      <c r="AU55" s="34">
        <v>440.06734326722079</v>
      </c>
      <c r="AV55" s="33">
        <v>8145.9485697205946</v>
      </c>
      <c r="AW55" s="33">
        <v>113.78811289607746</v>
      </c>
      <c r="AX55" s="33">
        <v>1546.2563656288023</v>
      </c>
      <c r="AY55" s="33">
        <v>1151.9431978014206</v>
      </c>
      <c r="AZ55" s="33">
        <v>66239.932782935852</v>
      </c>
      <c r="BA55" s="34">
        <v>16443.693572024251</v>
      </c>
      <c r="BB55" s="33">
        <v>5270.7250420863111</v>
      </c>
      <c r="BC55" s="33">
        <v>868.95642388344584</v>
      </c>
      <c r="BD55" s="34">
        <v>2315.0821178636315</v>
      </c>
      <c r="BE55" s="34">
        <v>1537.6667209910597</v>
      </c>
      <c r="BF55" s="33">
        <v>1413.8091399768746</v>
      </c>
      <c r="BG55" s="33">
        <v>3129.5086613696667</v>
      </c>
      <c r="BH55" s="33">
        <v>2240.8362096133492</v>
      </c>
      <c r="BI55" s="33">
        <v>2719.5209793466497</v>
      </c>
      <c r="BJ55" s="33">
        <v>6116.6130046144935</v>
      </c>
      <c r="BK55" s="33">
        <v>800.4418650638122</v>
      </c>
      <c r="BL55" s="34">
        <v>10.738346496547978</v>
      </c>
      <c r="BM55" s="33">
        <v>275.61747466115645</v>
      </c>
      <c r="BN55" s="33">
        <v>124.60324682512179</v>
      </c>
      <c r="BO55" s="33">
        <v>82.81492761156386</v>
      </c>
      <c r="BP55" s="33">
        <v>181.98738015963039</v>
      </c>
      <c r="BQ55" s="33">
        <v>75.166004224597941</v>
      </c>
      <c r="BR55" s="33">
        <v>1483.9071409617177</v>
      </c>
      <c r="BS55" s="71">
        <v>13993.476970116311</v>
      </c>
      <c r="BT55" s="71">
        <v>4867.207271303515</v>
      </c>
      <c r="BU55" s="33">
        <v>1064.7465535550721</v>
      </c>
      <c r="BV55" s="33">
        <v>344.04373372717981</v>
      </c>
      <c r="BW55" s="34">
        <v>89.17651965354645</v>
      </c>
      <c r="BX55" s="33">
        <v>139.6041431602699</v>
      </c>
      <c r="BY55" s="33">
        <v>544.60056670212907</v>
      </c>
      <c r="BZ55" s="33">
        <v>2563.665304614457</v>
      </c>
      <c r="CA55" s="33">
        <v>111.42537591794797</v>
      </c>
      <c r="CB55" s="120">
        <v>2359.9356672526706</v>
      </c>
      <c r="CC55" s="33">
        <v>44.446282306046555</v>
      </c>
      <c r="CD55" s="33">
        <v>260.29991916840868</v>
      </c>
      <c r="CE55" s="120">
        <v>0</v>
      </c>
      <c r="CF55" s="121">
        <v>0</v>
      </c>
      <c r="CG55" s="34">
        <v>0</v>
      </c>
      <c r="CH55" s="11"/>
      <c r="CI55" s="11"/>
      <c r="CJ55" s="32">
        <v>275932</v>
      </c>
      <c r="CK55" s="33">
        <v>1059</v>
      </c>
      <c r="CL55" s="34">
        <v>0</v>
      </c>
      <c r="CM55" s="33">
        <v>113397</v>
      </c>
      <c r="CN55" s="33">
        <v>11258</v>
      </c>
      <c r="CO55" s="34">
        <v>0</v>
      </c>
      <c r="CP55" s="34">
        <v>154969</v>
      </c>
      <c r="CQ55" s="151">
        <f t="shared" si="3"/>
        <v>556615</v>
      </c>
      <c r="CR55" s="152">
        <f t="shared" si="4"/>
        <v>738549</v>
      </c>
      <c r="CS55" s="12"/>
      <c r="CT55" s="12"/>
    </row>
    <row r="56" spans="1:98" x14ac:dyDescent="0.2">
      <c r="A56" s="23" t="s">
        <v>52</v>
      </c>
      <c r="B56" s="94" t="s">
        <v>152</v>
      </c>
      <c r="C56" s="159">
        <f t="shared" si="2"/>
        <v>32726.999999999993</v>
      </c>
      <c r="D56" s="29">
        <v>10.153940950772812</v>
      </c>
      <c r="E56" s="30">
        <v>0.62352553185239357</v>
      </c>
      <c r="F56" s="30">
        <v>3.3099454353110893</v>
      </c>
      <c r="G56" s="62">
        <v>1.0042827213928844</v>
      </c>
      <c r="H56" s="30">
        <v>260.9303470849967</v>
      </c>
      <c r="I56" s="30">
        <v>6.55485640293558</v>
      </c>
      <c r="J56" s="30">
        <v>0.39166707002407503</v>
      </c>
      <c r="K56" s="30">
        <v>12.139111408351768</v>
      </c>
      <c r="L56" s="30">
        <v>0.88316900255189112</v>
      </c>
      <c r="M56" s="30">
        <v>24.407144207321515</v>
      </c>
      <c r="N56" s="30">
        <v>521.32807712728379</v>
      </c>
      <c r="O56" s="30">
        <v>1.7759140629516854</v>
      </c>
      <c r="P56" s="30">
        <v>3.4107987493572369</v>
      </c>
      <c r="Q56" s="30">
        <v>2.8903279023525115</v>
      </c>
      <c r="R56" s="30">
        <v>5.803851219043036</v>
      </c>
      <c r="S56" s="30">
        <v>1.0143365086461966</v>
      </c>
      <c r="T56" s="30">
        <v>1.8753299783564135</v>
      </c>
      <c r="U56" s="30">
        <v>13.769248791414196</v>
      </c>
      <c r="V56" s="30">
        <v>1003.9154334366178</v>
      </c>
      <c r="W56" s="30">
        <v>25.795260899058569</v>
      </c>
      <c r="X56" s="30">
        <v>7.2429817108045818</v>
      </c>
      <c r="Y56" s="30">
        <v>14.916175617178318</v>
      </c>
      <c r="Z56" s="30">
        <v>8.6072804254307633E-2</v>
      </c>
      <c r="AA56" s="30">
        <v>2.5421833383817454</v>
      </c>
      <c r="AB56" s="30">
        <v>6.7326852170140858</v>
      </c>
      <c r="AC56" s="31">
        <v>11.568751322682395</v>
      </c>
      <c r="AD56" s="29">
        <v>8.9388407122121087</v>
      </c>
      <c r="AE56" s="30">
        <v>0.84564283872967538</v>
      </c>
      <c r="AF56" s="30">
        <v>0.48005489275480656</v>
      </c>
      <c r="AG56" s="30">
        <v>36.539661418284879</v>
      </c>
      <c r="AH56" s="31">
        <v>0.32738531166887808</v>
      </c>
      <c r="AI56" s="30">
        <v>13.316336992000801</v>
      </c>
      <c r="AJ56" s="30">
        <v>7.3636173819791981</v>
      </c>
      <c r="AK56" s="31">
        <v>39.755398265261903</v>
      </c>
      <c r="AL56" s="30">
        <v>3.814061854529025</v>
      </c>
      <c r="AM56" s="30">
        <v>713.7751281196247</v>
      </c>
      <c r="AN56" s="31">
        <v>401.10257726567835</v>
      </c>
      <c r="AO56" s="30">
        <v>160.07169964207753</v>
      </c>
      <c r="AP56" s="30">
        <v>2.0039960017914211E-2</v>
      </c>
      <c r="AQ56" s="30">
        <v>0.32518142724420268</v>
      </c>
      <c r="AR56" s="30">
        <v>29.779099662155012</v>
      </c>
      <c r="AS56" s="31">
        <v>2.1643365892202668</v>
      </c>
      <c r="AT56" s="30">
        <v>28.386877735808746</v>
      </c>
      <c r="AU56" s="31">
        <v>144.20087173718142</v>
      </c>
      <c r="AV56" s="30">
        <v>976.67875510460192</v>
      </c>
      <c r="AW56" s="30">
        <v>10905.237328370127</v>
      </c>
      <c r="AX56" s="30">
        <v>6929.348233676259</v>
      </c>
      <c r="AY56" s="30">
        <v>1336.6884034877417</v>
      </c>
      <c r="AZ56" s="30">
        <v>251.16397428220023</v>
      </c>
      <c r="BA56" s="31">
        <v>161.7246955560839</v>
      </c>
      <c r="BB56" s="30">
        <v>27.248565511591277</v>
      </c>
      <c r="BC56" s="30">
        <v>4.2735688956251785</v>
      </c>
      <c r="BD56" s="31">
        <v>16.665715539507477</v>
      </c>
      <c r="BE56" s="31">
        <v>142.98541436595633</v>
      </c>
      <c r="BF56" s="30">
        <v>750.34601938980063</v>
      </c>
      <c r="BG56" s="30">
        <v>184.12533013999078</v>
      </c>
      <c r="BH56" s="30">
        <v>14.950622462776025</v>
      </c>
      <c r="BI56" s="30">
        <v>35.772578125564948</v>
      </c>
      <c r="BJ56" s="30">
        <v>4959.5892571457152</v>
      </c>
      <c r="BK56" s="30">
        <v>137.2829267289157</v>
      </c>
      <c r="BL56" s="31">
        <v>0.33610628743590409</v>
      </c>
      <c r="BM56" s="30">
        <v>61.622129712505746</v>
      </c>
      <c r="BN56" s="30">
        <v>15.759946842776825</v>
      </c>
      <c r="BO56" s="30">
        <v>4.9525390007974703</v>
      </c>
      <c r="BP56" s="30">
        <v>2.0002261383513305</v>
      </c>
      <c r="BQ56" s="30">
        <v>4.7876208774657645</v>
      </c>
      <c r="BR56" s="30">
        <v>247.5468726240442</v>
      </c>
      <c r="BS56" s="70">
        <v>137.46305771270545</v>
      </c>
      <c r="BT56" s="70">
        <v>38.848363584850851</v>
      </c>
      <c r="BU56" s="30">
        <v>57.110699163900541</v>
      </c>
      <c r="BV56" s="30">
        <v>2.3812251373008975</v>
      </c>
      <c r="BW56" s="31">
        <v>2.4413752716804398</v>
      </c>
      <c r="BX56" s="30">
        <v>1275.4488308836858</v>
      </c>
      <c r="BY56" s="30">
        <v>346.17912124287545</v>
      </c>
      <c r="BZ56" s="30">
        <v>3.0385045085702918</v>
      </c>
      <c r="CA56" s="30">
        <v>31.144656750505895</v>
      </c>
      <c r="CB56" s="118">
        <v>102.95996153051399</v>
      </c>
      <c r="CC56" s="30">
        <v>0.7993924208380857</v>
      </c>
      <c r="CD56" s="30">
        <v>21.825751219399077</v>
      </c>
      <c r="CE56" s="118">
        <v>0</v>
      </c>
      <c r="CF56" s="119">
        <v>0</v>
      </c>
      <c r="CG56" s="31">
        <v>0</v>
      </c>
      <c r="CH56" s="11"/>
      <c r="CI56" s="11"/>
      <c r="CJ56" s="29">
        <v>55580</v>
      </c>
      <c r="CK56" s="30">
        <v>0</v>
      </c>
      <c r="CL56" s="31">
        <v>0</v>
      </c>
      <c r="CM56" s="30">
        <v>75130</v>
      </c>
      <c r="CN56" s="30">
        <v>-2</v>
      </c>
      <c r="CO56" s="31">
        <v>0</v>
      </c>
      <c r="CP56" s="31">
        <v>50994</v>
      </c>
      <c r="CQ56" s="149">
        <f t="shared" si="3"/>
        <v>181702</v>
      </c>
      <c r="CR56" s="150">
        <f t="shared" si="4"/>
        <v>214429</v>
      </c>
      <c r="CS56" s="12"/>
      <c r="CT56" s="12"/>
    </row>
    <row r="57" spans="1:98" x14ac:dyDescent="0.2">
      <c r="A57" s="23" t="s">
        <v>53</v>
      </c>
      <c r="B57" s="94" t="s">
        <v>153</v>
      </c>
      <c r="C57" s="159">
        <f t="shared" si="2"/>
        <v>25829.000000000011</v>
      </c>
      <c r="D57" s="29">
        <v>5.3846923329877843</v>
      </c>
      <c r="E57" s="30">
        <v>1.2848359777430811</v>
      </c>
      <c r="F57" s="30">
        <v>10.387151697966443</v>
      </c>
      <c r="G57" s="62">
        <v>0.41121226081981155</v>
      </c>
      <c r="H57" s="30">
        <v>33.895122348873478</v>
      </c>
      <c r="I57" s="30">
        <v>1.2581122739484205</v>
      </c>
      <c r="J57" s="30">
        <v>4.5214457702093753</v>
      </c>
      <c r="K57" s="30">
        <v>5.7185325272724234E-2</v>
      </c>
      <c r="L57" s="30">
        <v>0.88061899113863507</v>
      </c>
      <c r="M57" s="30">
        <v>9.1690460259858586</v>
      </c>
      <c r="N57" s="30">
        <v>60.96286070780063</v>
      </c>
      <c r="O57" s="30">
        <v>5.0851201406622257</v>
      </c>
      <c r="P57" s="30">
        <v>9.4049408302985693</v>
      </c>
      <c r="Q57" s="30">
        <v>1.0932614757351107</v>
      </c>
      <c r="R57" s="30">
        <v>9.7668718361489528</v>
      </c>
      <c r="S57" s="30">
        <v>0.73939107843814555</v>
      </c>
      <c r="T57" s="30">
        <v>1.6544770370540065</v>
      </c>
      <c r="U57" s="30">
        <v>5.0132814255070288</v>
      </c>
      <c r="V57" s="30">
        <v>34.117990612534385</v>
      </c>
      <c r="W57" s="30">
        <v>9.5093383070004993</v>
      </c>
      <c r="X57" s="30">
        <v>7.2791816522292034</v>
      </c>
      <c r="Y57" s="30">
        <v>1.8713261320967542</v>
      </c>
      <c r="Z57" s="30">
        <v>0.46122678885480006</v>
      </c>
      <c r="AA57" s="30">
        <v>2.4888789030215501</v>
      </c>
      <c r="AB57" s="30">
        <v>3.5100490304595882</v>
      </c>
      <c r="AC57" s="31">
        <v>5.653717998122926</v>
      </c>
      <c r="AD57" s="29">
        <v>26.172964268140142</v>
      </c>
      <c r="AE57" s="30">
        <v>3.6353112340483014</v>
      </c>
      <c r="AF57" s="30">
        <v>1.0846375872413301</v>
      </c>
      <c r="AG57" s="30">
        <v>316.05094707893022</v>
      </c>
      <c r="AH57" s="31">
        <v>3.2194848609602937</v>
      </c>
      <c r="AI57" s="30">
        <v>37.745467616277637</v>
      </c>
      <c r="AJ57" s="30">
        <v>8.9203288033575046</v>
      </c>
      <c r="AK57" s="31">
        <v>15.198491850173649</v>
      </c>
      <c r="AL57" s="30">
        <v>13.781134924994529</v>
      </c>
      <c r="AM57" s="30">
        <v>401.01455621115116</v>
      </c>
      <c r="AN57" s="31">
        <v>164.97541131410316</v>
      </c>
      <c r="AO57" s="30">
        <v>36.199414091737019</v>
      </c>
      <c r="AP57" s="30">
        <v>1.0267274236809735E-2</v>
      </c>
      <c r="AQ57" s="30">
        <v>1.0379866589926934</v>
      </c>
      <c r="AR57" s="30">
        <v>4.9955457015450238</v>
      </c>
      <c r="AS57" s="31">
        <v>3.2688061280195719</v>
      </c>
      <c r="AT57" s="30">
        <v>21.386336666126748</v>
      </c>
      <c r="AU57" s="31">
        <v>103.79687674736999</v>
      </c>
      <c r="AV57" s="30">
        <v>229.36605850106315</v>
      </c>
      <c r="AW57" s="30">
        <v>5656.7348591323025</v>
      </c>
      <c r="AX57" s="30">
        <v>8543.9240687678575</v>
      </c>
      <c r="AY57" s="30">
        <v>1527.7514923601786</v>
      </c>
      <c r="AZ57" s="30">
        <v>126.4219483384696</v>
      </c>
      <c r="BA57" s="31">
        <v>27.315838048797239</v>
      </c>
      <c r="BB57" s="30">
        <v>2.845630624053932</v>
      </c>
      <c r="BC57" s="30">
        <v>5.9568625757487572</v>
      </c>
      <c r="BD57" s="31">
        <v>10.209190639516368</v>
      </c>
      <c r="BE57" s="31">
        <v>117.23941739855474</v>
      </c>
      <c r="BF57" s="30">
        <v>40.555259952045319</v>
      </c>
      <c r="BG57" s="30">
        <v>58.913229239933678</v>
      </c>
      <c r="BH57" s="30">
        <v>6.5718273885262803</v>
      </c>
      <c r="BI57" s="30">
        <v>69.143716122609646</v>
      </c>
      <c r="BJ57" s="30">
        <v>2465.6641645988075</v>
      </c>
      <c r="BK57" s="30">
        <v>56.489731481144219</v>
      </c>
      <c r="BL57" s="31">
        <v>1.2167494439588895</v>
      </c>
      <c r="BM57" s="30">
        <v>13.820912363601751</v>
      </c>
      <c r="BN57" s="30">
        <v>1.4425284480117555</v>
      </c>
      <c r="BO57" s="30">
        <v>0.40337519458814353</v>
      </c>
      <c r="BP57" s="30">
        <v>1.4769266228157858</v>
      </c>
      <c r="BQ57" s="30">
        <v>12.082430218090128</v>
      </c>
      <c r="BR57" s="30">
        <v>21.489608533071081</v>
      </c>
      <c r="BS57" s="70">
        <v>1040.0181323891625</v>
      </c>
      <c r="BT57" s="70">
        <v>1198.9370671454276</v>
      </c>
      <c r="BU57" s="30">
        <v>43.271744508033642</v>
      </c>
      <c r="BV57" s="30">
        <v>8.6296063157713796</v>
      </c>
      <c r="BW57" s="31">
        <v>6.0723447837373214</v>
      </c>
      <c r="BX57" s="30">
        <v>185.88309790908937</v>
      </c>
      <c r="BY57" s="30">
        <v>2.2015933729722557</v>
      </c>
      <c r="BZ57" s="30">
        <v>2301.9586278284442</v>
      </c>
      <c r="CA57" s="30">
        <v>12.933532133268017</v>
      </c>
      <c r="CB57" s="118">
        <v>323.81824211774938</v>
      </c>
      <c r="CC57" s="30">
        <v>307.95565898241477</v>
      </c>
      <c r="CD57" s="30">
        <v>11.929220541866755</v>
      </c>
      <c r="CE57" s="118">
        <v>0</v>
      </c>
      <c r="CF57" s="119">
        <v>0</v>
      </c>
      <c r="CG57" s="31">
        <v>0</v>
      </c>
      <c r="CH57" s="11"/>
      <c r="CI57" s="11"/>
      <c r="CJ57" s="29">
        <v>145805</v>
      </c>
      <c r="CK57" s="30">
        <v>124468</v>
      </c>
      <c r="CL57" s="31">
        <v>0</v>
      </c>
      <c r="CM57" s="30">
        <v>0</v>
      </c>
      <c r="CN57" s="30">
        <v>0</v>
      </c>
      <c r="CO57" s="31">
        <v>0</v>
      </c>
      <c r="CP57" s="31">
        <v>19081</v>
      </c>
      <c r="CQ57" s="149">
        <f t="shared" si="3"/>
        <v>289354</v>
      </c>
      <c r="CR57" s="150">
        <f t="shared" si="4"/>
        <v>315183</v>
      </c>
      <c r="CS57" s="12"/>
      <c r="CT57" s="12"/>
    </row>
    <row r="58" spans="1:98" x14ac:dyDescent="0.2">
      <c r="A58" s="23" t="s">
        <v>54</v>
      </c>
      <c r="B58" s="94" t="s">
        <v>154</v>
      </c>
      <c r="C58" s="159">
        <f t="shared" si="2"/>
        <v>656972.00000000012</v>
      </c>
      <c r="D58" s="29">
        <v>1789.8824524619065</v>
      </c>
      <c r="E58" s="30">
        <v>458.95337739284781</v>
      </c>
      <c r="F58" s="30">
        <v>7.5970033399205503</v>
      </c>
      <c r="G58" s="62">
        <v>234.6986168741374</v>
      </c>
      <c r="H58" s="30">
        <v>5761.9763368803851</v>
      </c>
      <c r="I58" s="30">
        <v>207.21405174229344</v>
      </c>
      <c r="J58" s="30">
        <v>326.8249308740954</v>
      </c>
      <c r="K58" s="30">
        <v>98.697367131763272</v>
      </c>
      <c r="L58" s="30">
        <v>937.6572343862814</v>
      </c>
      <c r="M58" s="30">
        <v>411.45749972631285</v>
      </c>
      <c r="N58" s="30">
        <v>360.91113202570762</v>
      </c>
      <c r="O58" s="30">
        <v>196.12194464105698</v>
      </c>
      <c r="P58" s="30">
        <v>776.75561508700332</v>
      </c>
      <c r="Q58" s="30">
        <v>339.64469434443254</v>
      </c>
      <c r="R58" s="30">
        <v>930.07505472521996</v>
      </c>
      <c r="S58" s="30">
        <v>618.66690417188147</v>
      </c>
      <c r="T58" s="30">
        <v>965.4169593726715</v>
      </c>
      <c r="U58" s="30">
        <v>2569.1936731818796</v>
      </c>
      <c r="V58" s="30">
        <v>8229.8382547134916</v>
      </c>
      <c r="W58" s="30">
        <v>1018.3480660649769</v>
      </c>
      <c r="X58" s="30">
        <v>1451.9781987268034</v>
      </c>
      <c r="Y58" s="30">
        <v>3334.904893667539</v>
      </c>
      <c r="Z58" s="30">
        <v>178.01607962754264</v>
      </c>
      <c r="AA58" s="30">
        <v>534.66100348792179</v>
      </c>
      <c r="AB58" s="30">
        <v>390.17388026260988</v>
      </c>
      <c r="AC58" s="31">
        <v>1167.5781218504085</v>
      </c>
      <c r="AD58" s="29">
        <v>4915.5559623080135</v>
      </c>
      <c r="AE58" s="30">
        <v>461.52859146347691</v>
      </c>
      <c r="AF58" s="30">
        <v>302.32499581143776</v>
      </c>
      <c r="AG58" s="30">
        <v>808.05330347289851</v>
      </c>
      <c r="AH58" s="31">
        <v>21.474681337922711</v>
      </c>
      <c r="AI58" s="30">
        <v>1819.2479882798389</v>
      </c>
      <c r="AJ58" s="30">
        <v>3166.834447736846</v>
      </c>
      <c r="AK58" s="31">
        <v>2926.9315596169899</v>
      </c>
      <c r="AL58" s="30">
        <v>1528.5984845669745</v>
      </c>
      <c r="AM58" s="30">
        <v>32558.244477984244</v>
      </c>
      <c r="AN58" s="31">
        <v>14867.996951491259</v>
      </c>
      <c r="AO58" s="30">
        <v>5495.4861980684191</v>
      </c>
      <c r="AP58" s="30">
        <v>17.518286969813964</v>
      </c>
      <c r="AQ58" s="30">
        <v>10.635476731121184</v>
      </c>
      <c r="AR58" s="30">
        <v>2437.3622949509731</v>
      </c>
      <c r="AS58" s="31">
        <v>1437.6555113003978</v>
      </c>
      <c r="AT58" s="30">
        <v>836.88440355062403</v>
      </c>
      <c r="AU58" s="31">
        <v>2089.3535377636381</v>
      </c>
      <c r="AV58" s="30">
        <v>7827.215524172243</v>
      </c>
      <c r="AW58" s="30">
        <v>15482.204515104617</v>
      </c>
      <c r="AX58" s="30">
        <v>18755.149907767671</v>
      </c>
      <c r="AY58" s="30">
        <v>346453.33749431529</v>
      </c>
      <c r="AZ58" s="30">
        <v>8206.7755638858634</v>
      </c>
      <c r="BA58" s="31">
        <v>3937.1764281929222</v>
      </c>
      <c r="BB58" s="30">
        <v>12104.621247133246</v>
      </c>
      <c r="BC58" s="30">
        <v>925.55423385148833</v>
      </c>
      <c r="BD58" s="31">
        <v>1183.7873735006185</v>
      </c>
      <c r="BE58" s="31">
        <v>6498.7546433037051</v>
      </c>
      <c r="BF58" s="30">
        <v>4604.2983705333318</v>
      </c>
      <c r="BG58" s="30">
        <v>3541.6243397814214</v>
      </c>
      <c r="BH58" s="30">
        <v>1655.9324870316129</v>
      </c>
      <c r="BI58" s="30">
        <v>1245.1803220475833</v>
      </c>
      <c r="BJ58" s="30">
        <v>8966.3234228572346</v>
      </c>
      <c r="BK58" s="30">
        <v>1507.3478385959179</v>
      </c>
      <c r="BL58" s="31">
        <v>84.549616287654487</v>
      </c>
      <c r="BM58" s="30">
        <v>2420.1631939414824</v>
      </c>
      <c r="BN58" s="30">
        <v>327.83626085476533</v>
      </c>
      <c r="BO58" s="30">
        <v>74.514896790813495</v>
      </c>
      <c r="BP58" s="30">
        <v>568.07766804506389</v>
      </c>
      <c r="BQ58" s="30">
        <v>663.54444533007415</v>
      </c>
      <c r="BR58" s="30">
        <v>2382.6886136828384</v>
      </c>
      <c r="BS58" s="70">
        <v>81604.61594882702</v>
      </c>
      <c r="BT58" s="70">
        <v>5987.9696044150214</v>
      </c>
      <c r="BU58" s="30">
        <v>3161.3420974214137</v>
      </c>
      <c r="BV58" s="30">
        <v>1041.3416638601127</v>
      </c>
      <c r="BW58" s="31">
        <v>479.34616502857824</v>
      </c>
      <c r="BX58" s="30">
        <v>770.72253202082709</v>
      </c>
      <c r="BY58" s="30">
        <v>555.63567145907859</v>
      </c>
      <c r="BZ58" s="30">
        <v>3466.4953619663083</v>
      </c>
      <c r="CA58" s="30">
        <v>228.67206133670058</v>
      </c>
      <c r="CB58" s="118">
        <v>76.481303909006073</v>
      </c>
      <c r="CC58" s="30">
        <v>117.10660795460893</v>
      </c>
      <c r="CD58" s="30">
        <v>1066.6820746278502</v>
      </c>
      <c r="CE58" s="118">
        <v>0</v>
      </c>
      <c r="CF58" s="119">
        <v>0</v>
      </c>
      <c r="CG58" s="31">
        <v>0</v>
      </c>
      <c r="CH58" s="11"/>
      <c r="CI58" s="11"/>
      <c r="CJ58" s="29">
        <v>1091896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31">
        <v>340435</v>
      </c>
      <c r="CQ58" s="149">
        <f t="shared" si="3"/>
        <v>1432333</v>
      </c>
      <c r="CR58" s="150">
        <f t="shared" si="4"/>
        <v>2089305</v>
      </c>
      <c r="CS58" s="12"/>
      <c r="CT58" s="12"/>
    </row>
    <row r="59" spans="1:98" x14ac:dyDescent="0.2">
      <c r="A59" s="23" t="s">
        <v>55</v>
      </c>
      <c r="B59" s="94" t="s">
        <v>155</v>
      </c>
      <c r="C59" s="159">
        <f t="shared" si="2"/>
        <v>1277050</v>
      </c>
      <c r="D59" s="29">
        <v>3942.1440350037205</v>
      </c>
      <c r="E59" s="30">
        <v>934.98695314926204</v>
      </c>
      <c r="F59" s="30">
        <v>82.156016795377539</v>
      </c>
      <c r="G59" s="62">
        <v>516.42095767439935</v>
      </c>
      <c r="H59" s="30">
        <v>8457.3144654462722</v>
      </c>
      <c r="I59" s="30">
        <v>689.41128388869265</v>
      </c>
      <c r="J59" s="30">
        <v>1094.3894339705564</v>
      </c>
      <c r="K59" s="30">
        <v>204.56545528728313</v>
      </c>
      <c r="L59" s="30">
        <v>682.37236988342624</v>
      </c>
      <c r="M59" s="30">
        <v>2413.6225094033143</v>
      </c>
      <c r="N59" s="30">
        <v>805.60144814100022</v>
      </c>
      <c r="O59" s="30">
        <v>10791.820259814682</v>
      </c>
      <c r="P59" s="30">
        <v>5861.7949655631719</v>
      </c>
      <c r="Q59" s="30">
        <v>1206.4109250366525</v>
      </c>
      <c r="R59" s="30">
        <v>5136.5141035488978</v>
      </c>
      <c r="S59" s="30">
        <v>2956.2177758765288</v>
      </c>
      <c r="T59" s="30">
        <v>8634.7193137899867</v>
      </c>
      <c r="U59" s="30">
        <v>9805.9306181449792</v>
      </c>
      <c r="V59" s="30">
        <v>8177.6694726303022</v>
      </c>
      <c r="W59" s="30">
        <v>1536.5448022383925</v>
      </c>
      <c r="X59" s="30">
        <v>11598.95222512984</v>
      </c>
      <c r="Y59" s="30">
        <v>7846.5832572885693</v>
      </c>
      <c r="Z59" s="30">
        <v>570.34773942464938</v>
      </c>
      <c r="AA59" s="30">
        <v>641.91742970071812</v>
      </c>
      <c r="AB59" s="30">
        <v>1515.4350587203305</v>
      </c>
      <c r="AC59" s="31">
        <v>3372.5351367856501</v>
      </c>
      <c r="AD59" s="29">
        <v>22857.29036231049</v>
      </c>
      <c r="AE59" s="30">
        <v>2218.5452087094036</v>
      </c>
      <c r="AF59" s="30">
        <v>1392.6623887153196</v>
      </c>
      <c r="AG59" s="30">
        <v>1431.9063943771123</v>
      </c>
      <c r="AH59" s="31">
        <v>20.332823286432518</v>
      </c>
      <c r="AI59" s="30">
        <v>6305.9076738169479</v>
      </c>
      <c r="AJ59" s="30">
        <v>4590.1207728525569</v>
      </c>
      <c r="AK59" s="31">
        <v>9387.1731639152986</v>
      </c>
      <c r="AL59" s="30">
        <v>3997.0587844444126</v>
      </c>
      <c r="AM59" s="30">
        <v>85860.194352325838</v>
      </c>
      <c r="AN59" s="31">
        <v>46405.701239246715</v>
      </c>
      <c r="AO59" s="30">
        <v>14236.971045035938</v>
      </c>
      <c r="AP59" s="30">
        <v>62.898386551394267</v>
      </c>
      <c r="AQ59" s="30">
        <v>24.420445332834106</v>
      </c>
      <c r="AR59" s="30">
        <v>6389.514977674824</v>
      </c>
      <c r="AS59" s="31">
        <v>6682.972257400872</v>
      </c>
      <c r="AT59" s="30">
        <v>1845.4931479125642</v>
      </c>
      <c r="AU59" s="31">
        <v>2667.3923695454591</v>
      </c>
      <c r="AV59" s="30">
        <v>36252.792614742379</v>
      </c>
      <c r="AW59" s="30">
        <v>2608.0482378974157</v>
      </c>
      <c r="AX59" s="30">
        <v>1170.3617366906863</v>
      </c>
      <c r="AY59" s="30">
        <v>51421.494675660142</v>
      </c>
      <c r="AZ59" s="30">
        <v>393194.24514913547</v>
      </c>
      <c r="BA59" s="31">
        <v>108886.05085213616</v>
      </c>
      <c r="BB59" s="30">
        <v>47840.457628543329</v>
      </c>
      <c r="BC59" s="30">
        <v>13032.747224999885</v>
      </c>
      <c r="BD59" s="31">
        <v>7698.108576943172</v>
      </c>
      <c r="BE59" s="31">
        <v>27747.142321215193</v>
      </c>
      <c r="BF59" s="30">
        <v>20489.199429229924</v>
      </c>
      <c r="BG59" s="30">
        <v>36516.633906992502</v>
      </c>
      <c r="BH59" s="30">
        <v>17894.392330981376</v>
      </c>
      <c r="BI59" s="30">
        <v>7369.2028665416547</v>
      </c>
      <c r="BJ59" s="30">
        <v>15715.48845646882</v>
      </c>
      <c r="BK59" s="30">
        <v>7250.0617490721415</v>
      </c>
      <c r="BL59" s="31">
        <v>29.291109230673293</v>
      </c>
      <c r="BM59" s="30">
        <v>6435.056279875681</v>
      </c>
      <c r="BN59" s="30">
        <v>1733.5952659016014</v>
      </c>
      <c r="BO59" s="30">
        <v>791.96185827539591</v>
      </c>
      <c r="BP59" s="30">
        <v>867.85940575518123</v>
      </c>
      <c r="BQ59" s="30">
        <v>1366.9821772369746</v>
      </c>
      <c r="BR59" s="30">
        <v>28996.764180497776</v>
      </c>
      <c r="BS59" s="70">
        <v>79158.164593117195</v>
      </c>
      <c r="BT59" s="70">
        <v>5696.7060941612926</v>
      </c>
      <c r="BU59" s="30">
        <v>6804.8873784903144</v>
      </c>
      <c r="BV59" s="30">
        <v>342.81313843878155</v>
      </c>
      <c r="BW59" s="31">
        <v>827.77768903898323</v>
      </c>
      <c r="BX59" s="30">
        <v>2202.369692468973</v>
      </c>
      <c r="BY59" s="30">
        <v>729.75845295825104</v>
      </c>
      <c r="BZ59" s="30">
        <v>23004.297414983223</v>
      </c>
      <c r="CA59" s="30">
        <v>564.98300988986227</v>
      </c>
      <c r="CB59" s="118">
        <v>2415.7769392803807</v>
      </c>
      <c r="CC59" s="30">
        <v>2424.3981522930517</v>
      </c>
      <c r="CD59" s="30">
        <v>1717.1956050651904</v>
      </c>
      <c r="CE59" s="118">
        <v>0</v>
      </c>
      <c r="CF59" s="119">
        <v>0</v>
      </c>
      <c r="CG59" s="31">
        <v>0</v>
      </c>
      <c r="CH59" s="11"/>
      <c r="CI59" s="11"/>
      <c r="CJ59" s="29">
        <v>0</v>
      </c>
      <c r="CK59" s="30">
        <v>1121</v>
      </c>
      <c r="CL59" s="31">
        <v>0</v>
      </c>
      <c r="CM59" s="30">
        <v>946947</v>
      </c>
      <c r="CN59" s="30">
        <v>4674</v>
      </c>
      <c r="CO59" s="31">
        <v>0</v>
      </c>
      <c r="CP59" s="31">
        <v>1178476</v>
      </c>
      <c r="CQ59" s="149">
        <f t="shared" si="3"/>
        <v>2131218</v>
      </c>
      <c r="CR59" s="150">
        <f t="shared" si="4"/>
        <v>3408268</v>
      </c>
      <c r="CS59" s="12"/>
      <c r="CT59" s="12"/>
    </row>
    <row r="60" spans="1:98" x14ac:dyDescent="0.2">
      <c r="A60" s="23" t="s">
        <v>56</v>
      </c>
      <c r="B60" s="94" t="s">
        <v>156</v>
      </c>
      <c r="C60" s="159">
        <f t="shared" si="2"/>
        <v>1133338.9999999993</v>
      </c>
      <c r="D60" s="29">
        <v>2932.5479703284022</v>
      </c>
      <c r="E60" s="30">
        <v>463.1010080423606</v>
      </c>
      <c r="F60" s="30">
        <v>67.609237186215836</v>
      </c>
      <c r="G60" s="62">
        <v>239.75828324205082</v>
      </c>
      <c r="H60" s="30">
        <v>20524.429816774849</v>
      </c>
      <c r="I60" s="30">
        <v>1019.122406140493</v>
      </c>
      <c r="J60" s="30">
        <v>784.15044658643876</v>
      </c>
      <c r="K60" s="30">
        <v>48.734027958231117</v>
      </c>
      <c r="L60" s="30">
        <v>1851.3111425971379</v>
      </c>
      <c r="M60" s="30">
        <v>23878.603621920996</v>
      </c>
      <c r="N60" s="30">
        <v>1388.2904500656957</v>
      </c>
      <c r="O60" s="30">
        <v>377.89664905323446</v>
      </c>
      <c r="P60" s="30">
        <v>1066.4112308378424</v>
      </c>
      <c r="Q60" s="30">
        <v>469.36979548885989</v>
      </c>
      <c r="R60" s="30">
        <v>3328.7596643336797</v>
      </c>
      <c r="S60" s="30">
        <v>3033.8395651713181</v>
      </c>
      <c r="T60" s="30">
        <v>6638.6568704229794</v>
      </c>
      <c r="U60" s="30">
        <v>8907.6964991845634</v>
      </c>
      <c r="V60" s="30">
        <v>4675.5906871369862</v>
      </c>
      <c r="W60" s="30">
        <v>9246.1201013547798</v>
      </c>
      <c r="X60" s="30">
        <v>5567.6443489694138</v>
      </c>
      <c r="Y60" s="30">
        <v>69289.702366919533</v>
      </c>
      <c r="Z60" s="30">
        <v>143.15513913082341</v>
      </c>
      <c r="AA60" s="30">
        <v>1514.1212620272518</v>
      </c>
      <c r="AB60" s="30">
        <v>1099.5840478473544</v>
      </c>
      <c r="AC60" s="31">
        <v>2825.8328089627835</v>
      </c>
      <c r="AD60" s="29">
        <v>9255.9625851923429</v>
      </c>
      <c r="AE60" s="30">
        <v>2066.0843498623599</v>
      </c>
      <c r="AF60" s="30">
        <v>1841.52149739827</v>
      </c>
      <c r="AG60" s="30">
        <v>934.87124822516489</v>
      </c>
      <c r="AH60" s="31">
        <v>4.8194474293133709</v>
      </c>
      <c r="AI60" s="30">
        <v>6384.2761794982889</v>
      </c>
      <c r="AJ60" s="30">
        <v>1834.2547614119724</v>
      </c>
      <c r="AK60" s="31">
        <v>12036.623795271431</v>
      </c>
      <c r="AL60" s="30">
        <v>5559.0310853212823</v>
      </c>
      <c r="AM60" s="30">
        <v>58032.067574912318</v>
      </c>
      <c r="AN60" s="31">
        <v>63798.867692801781</v>
      </c>
      <c r="AO60" s="30">
        <v>8351.1178730938245</v>
      </c>
      <c r="AP60" s="30">
        <v>37.606061166601535</v>
      </c>
      <c r="AQ60" s="30">
        <v>155.50587916739582</v>
      </c>
      <c r="AR60" s="30">
        <v>4997.5740633813457</v>
      </c>
      <c r="AS60" s="31">
        <v>5956.1755461443963</v>
      </c>
      <c r="AT60" s="30">
        <v>7434.0162434165359</v>
      </c>
      <c r="AU60" s="31">
        <v>4108.881409534747</v>
      </c>
      <c r="AV60" s="30">
        <v>52725.722551855833</v>
      </c>
      <c r="AW60" s="30">
        <v>5358.7301780822336</v>
      </c>
      <c r="AX60" s="30">
        <v>2982.2100555449711</v>
      </c>
      <c r="AY60" s="30">
        <v>45045.374629931168</v>
      </c>
      <c r="AZ60" s="30">
        <v>151874.66629044828</v>
      </c>
      <c r="BA60" s="31">
        <v>167007.23710087669</v>
      </c>
      <c r="BB60" s="30">
        <v>39036.802458799495</v>
      </c>
      <c r="BC60" s="30">
        <v>2502.8794178061435</v>
      </c>
      <c r="BD60" s="31">
        <v>29529.587412185621</v>
      </c>
      <c r="BE60" s="31">
        <v>35416.699867200739</v>
      </c>
      <c r="BF60" s="30">
        <v>6462.8287702794432</v>
      </c>
      <c r="BG60" s="30">
        <v>66361.336722781241</v>
      </c>
      <c r="BH60" s="30">
        <v>7886.8338536775218</v>
      </c>
      <c r="BI60" s="30">
        <v>3733.9327126491517</v>
      </c>
      <c r="BJ60" s="30">
        <v>63375.71568464642</v>
      </c>
      <c r="BK60" s="30">
        <v>5413.1481570173473</v>
      </c>
      <c r="BL60" s="31">
        <v>8.6061743574861733</v>
      </c>
      <c r="BM60" s="30">
        <v>4680.9231885446188</v>
      </c>
      <c r="BN60" s="30">
        <v>1914.5724578593843</v>
      </c>
      <c r="BO60" s="30">
        <v>2254.0472695367303</v>
      </c>
      <c r="BP60" s="30">
        <v>3383.6061622616603</v>
      </c>
      <c r="BQ60" s="30">
        <v>1458.1339846226529</v>
      </c>
      <c r="BR60" s="30">
        <v>15845.836761771812</v>
      </c>
      <c r="BS60" s="70">
        <v>8612.1739018817134</v>
      </c>
      <c r="BT60" s="70">
        <v>3279.3784260000953</v>
      </c>
      <c r="BU60" s="30">
        <v>3170.5497430010428</v>
      </c>
      <c r="BV60" s="30">
        <v>186.95958575729736</v>
      </c>
      <c r="BW60" s="31">
        <v>177.09707973514594</v>
      </c>
      <c r="BX60" s="30">
        <v>430.74768421472288</v>
      </c>
      <c r="BY60" s="30">
        <v>340.9381093064801</v>
      </c>
      <c r="BZ60" s="30">
        <v>26005.994330920737</v>
      </c>
      <c r="CA60" s="30">
        <v>8667.46721298177</v>
      </c>
      <c r="CB60" s="118">
        <v>2082.7387627821854</v>
      </c>
      <c r="CC60" s="30">
        <v>909.23487019286119</v>
      </c>
      <c r="CD60" s="30">
        <v>1044.9916895756289</v>
      </c>
      <c r="CE60" s="118">
        <v>0</v>
      </c>
      <c r="CF60" s="119">
        <v>0</v>
      </c>
      <c r="CG60" s="31">
        <v>0</v>
      </c>
      <c r="CH60" s="11"/>
      <c r="CI60" s="11"/>
      <c r="CJ60" s="29">
        <v>0</v>
      </c>
      <c r="CK60" s="30">
        <v>118852</v>
      </c>
      <c r="CL60" s="31">
        <v>0</v>
      </c>
      <c r="CM60" s="30">
        <v>0</v>
      </c>
      <c r="CN60" s="30">
        <v>0</v>
      </c>
      <c r="CO60" s="31">
        <v>0</v>
      </c>
      <c r="CP60" s="31">
        <v>87959</v>
      </c>
      <c r="CQ60" s="149">
        <f t="shared" si="3"/>
        <v>206811</v>
      </c>
      <c r="CR60" s="150">
        <f t="shared" si="4"/>
        <v>1340149.9999999993</v>
      </c>
      <c r="CS60" s="12"/>
      <c r="CT60" s="12"/>
    </row>
    <row r="61" spans="1:98" x14ac:dyDescent="0.2">
      <c r="A61" s="22" t="s">
        <v>57</v>
      </c>
      <c r="B61" s="95" t="s">
        <v>157</v>
      </c>
      <c r="C61" s="160">
        <f t="shared" si="2"/>
        <v>1719185.0000000005</v>
      </c>
      <c r="D61" s="32">
        <v>7919.5860134738869</v>
      </c>
      <c r="E61" s="33">
        <v>2037.1873837966739</v>
      </c>
      <c r="F61" s="33">
        <v>161.37638062732927</v>
      </c>
      <c r="G61" s="63">
        <v>1618.5960886250859</v>
      </c>
      <c r="H61" s="33">
        <v>20561.805483019059</v>
      </c>
      <c r="I61" s="33">
        <v>1790.9185667850211</v>
      </c>
      <c r="J61" s="33">
        <v>916.66416456445188</v>
      </c>
      <c r="K61" s="33">
        <v>1788.9247284208357</v>
      </c>
      <c r="L61" s="33">
        <v>3591.6467454563849</v>
      </c>
      <c r="M61" s="33">
        <v>5413.9456966253883</v>
      </c>
      <c r="N61" s="33">
        <v>1289.6191377640696</v>
      </c>
      <c r="O61" s="33">
        <v>9152.194252621126</v>
      </c>
      <c r="P61" s="33">
        <v>8706.8713398165783</v>
      </c>
      <c r="Q61" s="33">
        <v>915.55791038768359</v>
      </c>
      <c r="R61" s="33">
        <v>18224.063552733092</v>
      </c>
      <c r="S61" s="33">
        <v>7979.9213250342773</v>
      </c>
      <c r="T61" s="33">
        <v>14627.241385235859</v>
      </c>
      <c r="U61" s="33">
        <v>21228.135993768523</v>
      </c>
      <c r="V61" s="33">
        <v>16465.989207778075</v>
      </c>
      <c r="W61" s="33">
        <v>12584.879895665592</v>
      </c>
      <c r="X61" s="33">
        <v>20319.029336332926</v>
      </c>
      <c r="Y61" s="33">
        <v>137673.97249657859</v>
      </c>
      <c r="Z61" s="33">
        <v>2318.4504511913037</v>
      </c>
      <c r="AA61" s="33">
        <v>4087.444463324106</v>
      </c>
      <c r="AB61" s="33">
        <v>1920.3697329040072</v>
      </c>
      <c r="AC61" s="34">
        <v>5874.0541499977489</v>
      </c>
      <c r="AD61" s="32">
        <v>49512.128852815418</v>
      </c>
      <c r="AE61" s="33">
        <v>917.7681535775248</v>
      </c>
      <c r="AF61" s="33">
        <v>555.63326115065013</v>
      </c>
      <c r="AG61" s="33">
        <v>2870.9130864984595</v>
      </c>
      <c r="AH61" s="34">
        <v>87.775947293745858</v>
      </c>
      <c r="AI61" s="33">
        <v>12463.225153974052</v>
      </c>
      <c r="AJ61" s="33">
        <v>10978.018863967127</v>
      </c>
      <c r="AK61" s="34">
        <v>15885.091224766651</v>
      </c>
      <c r="AL61" s="33">
        <v>5477.9867261880836</v>
      </c>
      <c r="AM61" s="33">
        <v>40694.324946059111</v>
      </c>
      <c r="AN61" s="34">
        <v>44716.32916385695</v>
      </c>
      <c r="AO61" s="33">
        <v>61058.856964570907</v>
      </c>
      <c r="AP61" s="33">
        <v>162.12955230313219</v>
      </c>
      <c r="AQ61" s="33">
        <v>359.66115830918659</v>
      </c>
      <c r="AR61" s="33">
        <v>15798.73676873675</v>
      </c>
      <c r="AS61" s="34">
        <v>2072.6025061557029</v>
      </c>
      <c r="AT61" s="33">
        <v>1732.915864245555</v>
      </c>
      <c r="AU61" s="34">
        <v>3505.2814877462988</v>
      </c>
      <c r="AV61" s="33">
        <v>3086.5252151283653</v>
      </c>
      <c r="AW61" s="33">
        <v>462.44477052420689</v>
      </c>
      <c r="AX61" s="33">
        <v>2560.4077341459142</v>
      </c>
      <c r="AY61" s="33">
        <v>4265.6432018408686</v>
      </c>
      <c r="AZ61" s="33">
        <v>7805.0187041393301</v>
      </c>
      <c r="BA61" s="34">
        <v>3813.208414450371</v>
      </c>
      <c r="BB61" s="33">
        <v>480166.85099803668</v>
      </c>
      <c r="BC61" s="33">
        <v>51299.39295105468</v>
      </c>
      <c r="BD61" s="34">
        <v>60139.68131173755</v>
      </c>
      <c r="BE61" s="34">
        <v>347883.84144729882</v>
      </c>
      <c r="BF61" s="33">
        <v>3565.5291080171855</v>
      </c>
      <c r="BG61" s="33">
        <v>6854.1912925901133</v>
      </c>
      <c r="BH61" s="33">
        <v>12037.31391348619</v>
      </c>
      <c r="BI61" s="33">
        <v>2567.2459369855228</v>
      </c>
      <c r="BJ61" s="33">
        <v>24558.840328664981</v>
      </c>
      <c r="BK61" s="33">
        <v>4432.0415820833377</v>
      </c>
      <c r="BL61" s="34">
        <v>197.54224651851487</v>
      </c>
      <c r="BM61" s="33">
        <v>2464.7207989420513</v>
      </c>
      <c r="BN61" s="33">
        <v>1312.0815035875269</v>
      </c>
      <c r="BO61" s="33">
        <v>561.74892646725766</v>
      </c>
      <c r="BP61" s="33">
        <v>1321.3804999682714</v>
      </c>
      <c r="BQ61" s="33">
        <v>2425.343931464723</v>
      </c>
      <c r="BR61" s="33">
        <v>10047.303103474831</v>
      </c>
      <c r="BS61" s="71">
        <v>41415.532277743267</v>
      </c>
      <c r="BT61" s="71">
        <v>8011.8427688008269</v>
      </c>
      <c r="BU61" s="33">
        <v>20264.148749291184</v>
      </c>
      <c r="BV61" s="33">
        <v>2227.2754149747543</v>
      </c>
      <c r="BW61" s="34">
        <v>1192.5580453927575</v>
      </c>
      <c r="BX61" s="33">
        <v>611.57840304017691</v>
      </c>
      <c r="BY61" s="33">
        <v>761.87521965012104</v>
      </c>
      <c r="BZ61" s="33">
        <v>5431.5585580224051</v>
      </c>
      <c r="CA61" s="33">
        <v>1486.6527594231811</v>
      </c>
      <c r="CB61" s="120">
        <v>4677.2161651851957</v>
      </c>
      <c r="CC61" s="33">
        <v>372.09442653707384</v>
      </c>
      <c r="CD61" s="33">
        <v>886.54372658892567</v>
      </c>
      <c r="CE61" s="120">
        <v>0</v>
      </c>
      <c r="CF61" s="121">
        <v>0</v>
      </c>
      <c r="CG61" s="34">
        <v>0</v>
      </c>
      <c r="CH61" s="11"/>
      <c r="CI61" s="11"/>
      <c r="CJ61" s="32">
        <v>998114</v>
      </c>
      <c r="CK61" s="33">
        <v>21467</v>
      </c>
      <c r="CL61" s="34">
        <v>0</v>
      </c>
      <c r="CM61" s="33">
        <v>0</v>
      </c>
      <c r="CN61" s="33">
        <v>0</v>
      </c>
      <c r="CO61" s="34">
        <v>0</v>
      </c>
      <c r="CP61" s="34">
        <v>150593</v>
      </c>
      <c r="CQ61" s="151">
        <f t="shared" si="3"/>
        <v>1170174</v>
      </c>
      <c r="CR61" s="152">
        <f t="shared" si="4"/>
        <v>2889359.0000000005</v>
      </c>
      <c r="CS61" s="12"/>
      <c r="CT61" s="12"/>
    </row>
    <row r="62" spans="1:98" x14ac:dyDescent="0.2">
      <c r="A62" s="23" t="s">
        <v>58</v>
      </c>
      <c r="B62" s="94" t="s">
        <v>158</v>
      </c>
      <c r="C62" s="159">
        <f t="shared" si="2"/>
        <v>592893</v>
      </c>
      <c r="D62" s="29">
        <v>4364.377955437837</v>
      </c>
      <c r="E62" s="30">
        <v>1913.9184885430047</v>
      </c>
      <c r="F62" s="30">
        <v>7.4880819823850837</v>
      </c>
      <c r="G62" s="62">
        <v>392.41381204221148</v>
      </c>
      <c r="H62" s="30">
        <v>5909.5828902393741</v>
      </c>
      <c r="I62" s="30">
        <v>245.6111559888331</v>
      </c>
      <c r="J62" s="30">
        <v>1413.7688050714708</v>
      </c>
      <c r="K62" s="30">
        <v>204.37000658374552</v>
      </c>
      <c r="L62" s="30">
        <v>1632.3781793161872</v>
      </c>
      <c r="M62" s="30">
        <v>388.29704001268004</v>
      </c>
      <c r="N62" s="30">
        <v>165.50082921092729</v>
      </c>
      <c r="O62" s="30">
        <v>67.795124391433916</v>
      </c>
      <c r="P62" s="30">
        <v>977.81463821490922</v>
      </c>
      <c r="Q62" s="30">
        <v>310.12170802508882</v>
      </c>
      <c r="R62" s="30">
        <v>1722.0357159162122</v>
      </c>
      <c r="S62" s="30">
        <v>4687.352079765883</v>
      </c>
      <c r="T62" s="30">
        <v>678.60551020067703</v>
      </c>
      <c r="U62" s="30">
        <v>5678.5392671316713</v>
      </c>
      <c r="V62" s="30">
        <v>750.18648451613467</v>
      </c>
      <c r="W62" s="30">
        <v>977.31730513129605</v>
      </c>
      <c r="X62" s="30">
        <v>2142.4257732167421</v>
      </c>
      <c r="Y62" s="30">
        <v>6375.8734916984859</v>
      </c>
      <c r="Z62" s="30">
        <v>157.39755407055316</v>
      </c>
      <c r="AA62" s="30">
        <v>890.84805898508023</v>
      </c>
      <c r="AB62" s="30">
        <v>2077.2122461092472</v>
      </c>
      <c r="AC62" s="31">
        <v>1347.3272271152234</v>
      </c>
      <c r="AD62" s="29">
        <v>727.50556002493079</v>
      </c>
      <c r="AE62" s="30">
        <v>16671.234287574138</v>
      </c>
      <c r="AF62" s="30">
        <v>10040.040722614025</v>
      </c>
      <c r="AG62" s="30">
        <v>1041.9507140243975</v>
      </c>
      <c r="AH62" s="31">
        <v>5.4108407958147708</v>
      </c>
      <c r="AI62" s="30">
        <v>4229.388312227029</v>
      </c>
      <c r="AJ62" s="30">
        <v>3260.7459995005961</v>
      </c>
      <c r="AK62" s="31">
        <v>8118.9943174487562</v>
      </c>
      <c r="AL62" s="30">
        <v>919.99194704562137</v>
      </c>
      <c r="AM62" s="30">
        <v>11868.251700200901</v>
      </c>
      <c r="AN62" s="31">
        <v>9056.7442323978757</v>
      </c>
      <c r="AO62" s="30">
        <v>19353.836029560953</v>
      </c>
      <c r="AP62" s="30">
        <v>5.4336294585681451</v>
      </c>
      <c r="AQ62" s="30">
        <v>85.337719002084242</v>
      </c>
      <c r="AR62" s="30">
        <v>1110.3468069862595</v>
      </c>
      <c r="AS62" s="31">
        <v>127.63682024045526</v>
      </c>
      <c r="AT62" s="30">
        <v>1357.490194393919</v>
      </c>
      <c r="AU62" s="31">
        <v>4360.7274874531795</v>
      </c>
      <c r="AV62" s="30">
        <v>1437.9008808994852</v>
      </c>
      <c r="AW62" s="30">
        <v>165.91034064136721</v>
      </c>
      <c r="AX62" s="30">
        <v>83.622866233054978</v>
      </c>
      <c r="AY62" s="30">
        <v>4422.6769249333938</v>
      </c>
      <c r="AZ62" s="30">
        <v>20050.844158351523</v>
      </c>
      <c r="BA62" s="31">
        <v>4941.2488302701731</v>
      </c>
      <c r="BB62" s="30">
        <v>26847.917807619648</v>
      </c>
      <c r="BC62" s="30">
        <v>266989.4660653086</v>
      </c>
      <c r="BD62" s="31">
        <v>3162.8794532311463</v>
      </c>
      <c r="BE62" s="31">
        <v>81696.719169856238</v>
      </c>
      <c r="BF62" s="30">
        <v>3143.9352301918084</v>
      </c>
      <c r="BG62" s="30">
        <v>2658.0948336756492</v>
      </c>
      <c r="BH62" s="30">
        <v>2166.2320908149386</v>
      </c>
      <c r="BI62" s="30">
        <v>948.9361190730699</v>
      </c>
      <c r="BJ62" s="30">
        <v>2856.0887657175563</v>
      </c>
      <c r="BK62" s="30">
        <v>824.5259904253378</v>
      </c>
      <c r="BL62" s="31">
        <v>786.01007182019737</v>
      </c>
      <c r="BM62" s="30">
        <v>640.50482768563415</v>
      </c>
      <c r="BN62" s="30">
        <v>267.57964682776839</v>
      </c>
      <c r="BO62" s="30">
        <v>966.22990684536603</v>
      </c>
      <c r="BP62" s="30">
        <v>318.77279934091877</v>
      </c>
      <c r="BQ62" s="30">
        <v>1052.4174114541886</v>
      </c>
      <c r="BR62" s="30">
        <v>3455.1116717455761</v>
      </c>
      <c r="BS62" s="70">
        <v>10869.673906580165</v>
      </c>
      <c r="BT62" s="70">
        <v>6882.2356269400279</v>
      </c>
      <c r="BU62" s="30">
        <v>3335.1417906733054</v>
      </c>
      <c r="BV62" s="30">
        <v>300.773505977166</v>
      </c>
      <c r="BW62" s="31">
        <v>142.17797398817569</v>
      </c>
      <c r="BX62" s="30">
        <v>1424.4281778484183</v>
      </c>
      <c r="BY62" s="30">
        <v>63.34439153015024</v>
      </c>
      <c r="BZ62" s="30">
        <v>55.634451096192059</v>
      </c>
      <c r="CA62" s="30">
        <v>299.63545192837756</v>
      </c>
      <c r="CB62" s="118">
        <v>39.165715054323648</v>
      </c>
      <c r="CC62" s="30">
        <v>364.74567976756884</v>
      </c>
      <c r="CD62" s="30">
        <v>1412.7907157866368</v>
      </c>
      <c r="CE62" s="118">
        <v>0</v>
      </c>
      <c r="CF62" s="119">
        <v>0</v>
      </c>
      <c r="CG62" s="31">
        <v>0</v>
      </c>
      <c r="CH62" s="11"/>
      <c r="CI62" s="11"/>
      <c r="CJ62" s="29">
        <v>852007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31">
        <v>58069</v>
      </c>
      <c r="CQ62" s="149">
        <f t="shared" si="3"/>
        <v>910076</v>
      </c>
      <c r="CR62" s="150">
        <f t="shared" si="4"/>
        <v>1502969</v>
      </c>
      <c r="CS62" s="12"/>
      <c r="CT62" s="12"/>
    </row>
    <row r="63" spans="1:98" x14ac:dyDescent="0.2">
      <c r="A63" s="23" t="s">
        <v>59</v>
      </c>
      <c r="B63" s="94" t="s">
        <v>159</v>
      </c>
      <c r="C63" s="159">
        <f t="shared" si="2"/>
        <v>795989.00000000012</v>
      </c>
      <c r="D63" s="29">
        <v>560.40427812899941</v>
      </c>
      <c r="E63" s="30">
        <v>84.374508288354434</v>
      </c>
      <c r="F63" s="30">
        <v>26.181838647628748</v>
      </c>
      <c r="G63" s="62">
        <v>116.17302184573997</v>
      </c>
      <c r="H63" s="30">
        <v>1448.3745933582793</v>
      </c>
      <c r="I63" s="30">
        <v>352.45155206639214</v>
      </c>
      <c r="J63" s="30">
        <v>67.801731497466761</v>
      </c>
      <c r="K63" s="30">
        <v>146.46324224323689</v>
      </c>
      <c r="L63" s="30">
        <v>209.67921992185782</v>
      </c>
      <c r="M63" s="30">
        <v>489.59930801516379</v>
      </c>
      <c r="N63" s="30">
        <v>162.01236223162886</v>
      </c>
      <c r="O63" s="30">
        <v>799.90587653475393</v>
      </c>
      <c r="P63" s="30">
        <v>702.30084820481864</v>
      </c>
      <c r="Q63" s="30">
        <v>67.234021098286377</v>
      </c>
      <c r="R63" s="30">
        <v>995.66277920324842</v>
      </c>
      <c r="S63" s="30">
        <v>469.00577249438868</v>
      </c>
      <c r="T63" s="30">
        <v>1190.8893320607501</v>
      </c>
      <c r="U63" s="30">
        <v>1256.6383794248343</v>
      </c>
      <c r="V63" s="30">
        <v>1215.4556506172851</v>
      </c>
      <c r="W63" s="30">
        <v>176.23891111344091</v>
      </c>
      <c r="X63" s="30">
        <v>1632.2530557713869</v>
      </c>
      <c r="Y63" s="30">
        <v>860.80406505989765</v>
      </c>
      <c r="Z63" s="30">
        <v>171.16538989112971</v>
      </c>
      <c r="AA63" s="30">
        <v>343.67775405965148</v>
      </c>
      <c r="AB63" s="30">
        <v>230.71784215634821</v>
      </c>
      <c r="AC63" s="31">
        <v>454.79649495751102</v>
      </c>
      <c r="AD63" s="29">
        <v>4001.4077988613067</v>
      </c>
      <c r="AE63" s="30">
        <v>83.029288442102015</v>
      </c>
      <c r="AF63" s="30">
        <v>48.278559062551551</v>
      </c>
      <c r="AG63" s="30">
        <v>204.51264809474029</v>
      </c>
      <c r="AH63" s="31">
        <v>5.0659292143114607</v>
      </c>
      <c r="AI63" s="30">
        <v>1134.1061499687341</v>
      </c>
      <c r="AJ63" s="30">
        <v>854.80638181187896</v>
      </c>
      <c r="AK63" s="31">
        <v>1314.100963114018</v>
      </c>
      <c r="AL63" s="30">
        <v>330.91791180351697</v>
      </c>
      <c r="AM63" s="30">
        <v>5418.6273211976568</v>
      </c>
      <c r="AN63" s="31">
        <v>5404.4820632123046</v>
      </c>
      <c r="AO63" s="30">
        <v>2151.3465840511039</v>
      </c>
      <c r="AP63" s="30">
        <v>12.196398866322253</v>
      </c>
      <c r="AQ63" s="30">
        <v>19.660247909106896</v>
      </c>
      <c r="AR63" s="30">
        <v>1047.1562826287422</v>
      </c>
      <c r="AS63" s="31">
        <v>172.74184761197199</v>
      </c>
      <c r="AT63" s="30">
        <v>207.55683812785884</v>
      </c>
      <c r="AU63" s="31">
        <v>417.2614668562498</v>
      </c>
      <c r="AV63" s="30">
        <v>881.86337886640808</v>
      </c>
      <c r="AW63" s="30">
        <v>87.248025540710643</v>
      </c>
      <c r="AX63" s="30">
        <v>54.481362006975658</v>
      </c>
      <c r="AY63" s="30">
        <v>438.03076002083895</v>
      </c>
      <c r="AZ63" s="30">
        <v>1411.9472085722473</v>
      </c>
      <c r="BA63" s="31">
        <v>636.05358064469885</v>
      </c>
      <c r="BB63" s="30">
        <v>13309.987309606053</v>
      </c>
      <c r="BC63" s="30">
        <v>419959.70661448897</v>
      </c>
      <c r="BD63" s="31">
        <v>237728.41438536145</v>
      </c>
      <c r="BE63" s="31">
        <v>15932.745702187982</v>
      </c>
      <c r="BF63" s="30">
        <v>1270.1308285785537</v>
      </c>
      <c r="BG63" s="30">
        <v>2991.0296788819614</v>
      </c>
      <c r="BH63" s="30">
        <v>885.6947733451733</v>
      </c>
      <c r="BI63" s="30">
        <v>140.90491085613394</v>
      </c>
      <c r="BJ63" s="30">
        <v>25705.802593998887</v>
      </c>
      <c r="BK63" s="30">
        <v>1502.3810290350068</v>
      </c>
      <c r="BL63" s="31">
        <v>9.4411182438195738</v>
      </c>
      <c r="BM63" s="30">
        <v>289.56630714260331</v>
      </c>
      <c r="BN63" s="30">
        <v>300.84819237288121</v>
      </c>
      <c r="BO63" s="30">
        <v>74.471373416949589</v>
      </c>
      <c r="BP63" s="30">
        <v>52.889113379749716</v>
      </c>
      <c r="BQ63" s="30">
        <v>238.19917096999563</v>
      </c>
      <c r="BR63" s="30">
        <v>3012.6342516818518</v>
      </c>
      <c r="BS63" s="70">
        <v>28090.843308243198</v>
      </c>
      <c r="BT63" s="70">
        <v>1249.6531153977371</v>
      </c>
      <c r="BU63" s="30">
        <v>479.19484078507486</v>
      </c>
      <c r="BV63" s="30">
        <v>108.55960407281927</v>
      </c>
      <c r="BW63" s="31">
        <v>77.117829826850141</v>
      </c>
      <c r="BX63" s="30">
        <v>217.74561574404757</v>
      </c>
      <c r="BY63" s="30">
        <v>13.431327242691939</v>
      </c>
      <c r="BZ63" s="30">
        <v>737.75935525180432</v>
      </c>
      <c r="CA63" s="30">
        <v>161.63730590076446</v>
      </c>
      <c r="CB63" s="118">
        <v>783.26235328644759</v>
      </c>
      <c r="CC63" s="30">
        <v>15.141774032646595</v>
      </c>
      <c r="CD63" s="30">
        <v>82.665391289048245</v>
      </c>
      <c r="CE63" s="118">
        <v>0</v>
      </c>
      <c r="CF63" s="119">
        <v>0</v>
      </c>
      <c r="CG63" s="31">
        <v>0</v>
      </c>
      <c r="CH63" s="11"/>
      <c r="CI63" s="11"/>
      <c r="CJ63" s="29">
        <v>123641</v>
      </c>
      <c r="CK63" s="30">
        <v>2834</v>
      </c>
      <c r="CL63" s="31">
        <v>0</v>
      </c>
      <c r="CM63" s="30">
        <v>0</v>
      </c>
      <c r="CN63" s="30">
        <v>0</v>
      </c>
      <c r="CO63" s="31">
        <v>0</v>
      </c>
      <c r="CP63" s="31">
        <v>11047</v>
      </c>
      <c r="CQ63" s="149">
        <f t="shared" si="3"/>
        <v>137522</v>
      </c>
      <c r="CR63" s="150">
        <f t="shared" si="4"/>
        <v>933511.00000000012</v>
      </c>
      <c r="CS63" s="12"/>
      <c r="CT63" s="12"/>
    </row>
    <row r="64" spans="1:98" x14ac:dyDescent="0.2">
      <c r="A64" s="43" t="s">
        <v>60</v>
      </c>
      <c r="B64" s="96" t="s">
        <v>160</v>
      </c>
      <c r="C64" s="161">
        <f t="shared" si="2"/>
        <v>3173220.9999999995</v>
      </c>
      <c r="D64" s="44">
        <v>87254.671243725912</v>
      </c>
      <c r="E64" s="45">
        <v>4046.2577671001086</v>
      </c>
      <c r="F64" s="45">
        <v>624.21896854555246</v>
      </c>
      <c r="G64" s="64">
        <v>3465.5882267029474</v>
      </c>
      <c r="H64" s="45">
        <v>89888.760141035469</v>
      </c>
      <c r="I64" s="45">
        <v>3448.8109506522701</v>
      </c>
      <c r="J64" s="45">
        <v>6026.2958190377967</v>
      </c>
      <c r="K64" s="45">
        <v>1821.4993803655918</v>
      </c>
      <c r="L64" s="45">
        <v>7551.262383112452</v>
      </c>
      <c r="M64" s="45">
        <v>4333.3947683202814</v>
      </c>
      <c r="N64" s="45">
        <v>3659.4876574575765</v>
      </c>
      <c r="O64" s="45">
        <v>2206.570590914695</v>
      </c>
      <c r="P64" s="45">
        <v>11600.770514774375</v>
      </c>
      <c r="Q64" s="45">
        <v>3928.1358971978307</v>
      </c>
      <c r="R64" s="45">
        <v>34722.758742628001</v>
      </c>
      <c r="S64" s="45">
        <v>6384.2096608270731</v>
      </c>
      <c r="T64" s="45">
        <v>10317.988181410135</v>
      </c>
      <c r="U64" s="45">
        <v>50642.813691430005</v>
      </c>
      <c r="V64" s="45">
        <v>11051.447687424003</v>
      </c>
      <c r="W64" s="45">
        <v>18873.364325946939</v>
      </c>
      <c r="X64" s="45">
        <v>42859.980091045458</v>
      </c>
      <c r="Y64" s="45">
        <v>72719.287702195288</v>
      </c>
      <c r="Z64" s="45">
        <v>1927.1462814851229</v>
      </c>
      <c r="AA64" s="45">
        <v>7435.57029793939</v>
      </c>
      <c r="AB64" s="45">
        <v>10200.834636847105</v>
      </c>
      <c r="AC64" s="46">
        <v>16493.256045356444</v>
      </c>
      <c r="AD64" s="44">
        <v>66095.535152465571</v>
      </c>
      <c r="AE64" s="45">
        <v>8804.0462406515489</v>
      </c>
      <c r="AF64" s="45">
        <v>5582.049485751324</v>
      </c>
      <c r="AG64" s="45">
        <v>10757.957507860863</v>
      </c>
      <c r="AH64" s="46">
        <v>112.63036498587276</v>
      </c>
      <c r="AI64" s="45">
        <v>57198.560613371308</v>
      </c>
      <c r="AJ64" s="45">
        <v>23968.017977995096</v>
      </c>
      <c r="AK64" s="46">
        <v>63584.380182335794</v>
      </c>
      <c r="AL64" s="45">
        <v>44041.938228002895</v>
      </c>
      <c r="AM64" s="45">
        <v>296802.36413741048</v>
      </c>
      <c r="AN64" s="46">
        <v>360405.443079989</v>
      </c>
      <c r="AO64" s="45">
        <v>83610.494676764094</v>
      </c>
      <c r="AP64" s="45">
        <v>451.23885997136176</v>
      </c>
      <c r="AQ64" s="45">
        <v>148.86041944764548</v>
      </c>
      <c r="AR64" s="45">
        <v>46834.432903816203</v>
      </c>
      <c r="AS64" s="46">
        <v>5752.1006043715224</v>
      </c>
      <c r="AT64" s="45">
        <v>30608.69276886783</v>
      </c>
      <c r="AU64" s="46">
        <v>57123.180160808224</v>
      </c>
      <c r="AV64" s="45">
        <v>15020.288156033459</v>
      </c>
      <c r="AW64" s="45">
        <v>7152.7920389028613</v>
      </c>
      <c r="AX64" s="45">
        <v>4963.2815602183673</v>
      </c>
      <c r="AY64" s="45">
        <v>43433.068078038596</v>
      </c>
      <c r="AZ64" s="45">
        <v>81957.667004501156</v>
      </c>
      <c r="BA64" s="46">
        <v>24406.1364649965</v>
      </c>
      <c r="BB64" s="45">
        <v>44400.391005725643</v>
      </c>
      <c r="BC64" s="45">
        <v>21956.167770273354</v>
      </c>
      <c r="BD64" s="46">
        <v>9182.2687051557332</v>
      </c>
      <c r="BE64" s="46">
        <v>548212.13550859853</v>
      </c>
      <c r="BF64" s="45">
        <v>65587.175145639223</v>
      </c>
      <c r="BG64" s="45">
        <v>74091.65896990172</v>
      </c>
      <c r="BH64" s="45">
        <v>32248.141979069351</v>
      </c>
      <c r="BI64" s="45">
        <v>6340.1787586082219</v>
      </c>
      <c r="BJ64" s="45">
        <v>77615.962358681471</v>
      </c>
      <c r="BK64" s="45">
        <v>16022.228425232644</v>
      </c>
      <c r="BL64" s="46">
        <v>167.94906554744449</v>
      </c>
      <c r="BM64" s="45">
        <v>15579.145590907541</v>
      </c>
      <c r="BN64" s="45">
        <v>5017.0212351408209</v>
      </c>
      <c r="BO64" s="45">
        <v>1578.0166594074044</v>
      </c>
      <c r="BP64" s="45">
        <v>5004.2346191447095</v>
      </c>
      <c r="BQ64" s="45">
        <v>12010.734351182708</v>
      </c>
      <c r="BR64" s="45">
        <v>53454.289674738837</v>
      </c>
      <c r="BS64" s="72">
        <v>86499.382177246487</v>
      </c>
      <c r="BT64" s="72">
        <v>31358.176710571337</v>
      </c>
      <c r="BU64" s="45">
        <v>96054.799649046559</v>
      </c>
      <c r="BV64" s="45">
        <v>3836.7250052365389</v>
      </c>
      <c r="BW64" s="46">
        <v>3638.6458340793647</v>
      </c>
      <c r="BX64" s="45">
        <v>4082.4937625500138</v>
      </c>
      <c r="BY64" s="45">
        <v>2107.8941826958921</v>
      </c>
      <c r="BZ64" s="45">
        <v>67166.790472458015</v>
      </c>
      <c r="CA64" s="45">
        <v>13490.803041887977</v>
      </c>
      <c r="CB64" s="122">
        <v>10194.507869006775</v>
      </c>
      <c r="CC64" s="45">
        <v>2020.2287916840355</v>
      </c>
      <c r="CD64" s="45">
        <v>12003.314359546686</v>
      </c>
      <c r="CE64" s="122">
        <v>0</v>
      </c>
      <c r="CF64" s="123">
        <v>0</v>
      </c>
      <c r="CG64" s="46">
        <v>0</v>
      </c>
      <c r="CH64" s="11"/>
      <c r="CI64" s="11"/>
      <c r="CJ64" s="44">
        <v>9329094</v>
      </c>
      <c r="CK64" s="45">
        <v>22477</v>
      </c>
      <c r="CL64" s="46">
        <v>64656</v>
      </c>
      <c r="CM64" s="45">
        <v>1048</v>
      </c>
      <c r="CN64" s="45">
        <v>0</v>
      </c>
      <c r="CO64" s="46">
        <v>0</v>
      </c>
      <c r="CP64" s="46">
        <v>81157</v>
      </c>
      <c r="CQ64" s="153">
        <f t="shared" si="3"/>
        <v>9498432</v>
      </c>
      <c r="CR64" s="154">
        <f t="shared" si="4"/>
        <v>12671653</v>
      </c>
      <c r="CS64" s="12"/>
      <c r="CT64" s="12"/>
    </row>
    <row r="65" spans="1:98" x14ac:dyDescent="0.2">
      <c r="A65" s="23" t="s">
        <v>61</v>
      </c>
      <c r="B65" s="94" t="s">
        <v>161</v>
      </c>
      <c r="C65" s="159">
        <f t="shared" si="2"/>
        <v>1118098</v>
      </c>
      <c r="D65" s="29">
        <v>20866.742289653776</v>
      </c>
      <c r="E65" s="30">
        <v>3719.5238023066627</v>
      </c>
      <c r="F65" s="30">
        <v>145.56861324347881</v>
      </c>
      <c r="G65" s="62">
        <v>1982.7297647963226</v>
      </c>
      <c r="H65" s="30">
        <v>28694.482263067533</v>
      </c>
      <c r="I65" s="30">
        <v>5095.1130795874979</v>
      </c>
      <c r="J65" s="30">
        <v>3123.0406415457091</v>
      </c>
      <c r="K65" s="30">
        <v>939.07354316871272</v>
      </c>
      <c r="L65" s="30">
        <v>3877.1423002544466</v>
      </c>
      <c r="M65" s="30">
        <v>4423.6126759854733</v>
      </c>
      <c r="N65" s="30">
        <v>2481.2273661336408</v>
      </c>
      <c r="O65" s="30">
        <v>4235.094439394692</v>
      </c>
      <c r="P65" s="30">
        <v>6327.7969951697723</v>
      </c>
      <c r="Q65" s="30">
        <v>1840.7628159851802</v>
      </c>
      <c r="R65" s="30">
        <v>7135.3779308710609</v>
      </c>
      <c r="S65" s="30">
        <v>7647.6797964107518</v>
      </c>
      <c r="T65" s="30">
        <v>6452.6286604421903</v>
      </c>
      <c r="U65" s="30">
        <v>27674.865464217321</v>
      </c>
      <c r="V65" s="30">
        <v>5477.940926417582</v>
      </c>
      <c r="W65" s="30">
        <v>4511.3113049478798</v>
      </c>
      <c r="X65" s="30">
        <v>18759.242755117637</v>
      </c>
      <c r="Y65" s="30">
        <v>28188.835891148039</v>
      </c>
      <c r="Z65" s="30">
        <v>1301.380048983438</v>
      </c>
      <c r="AA65" s="30">
        <v>1923.4204336314067</v>
      </c>
      <c r="AB65" s="30">
        <v>2898.8997655633575</v>
      </c>
      <c r="AC65" s="31">
        <v>6983.9141102518124</v>
      </c>
      <c r="AD65" s="29">
        <v>27445.99254909089</v>
      </c>
      <c r="AE65" s="30">
        <v>1239.287960125781</v>
      </c>
      <c r="AF65" s="30">
        <v>1262.3165075732679</v>
      </c>
      <c r="AG65" s="30">
        <v>3769.1460721102439</v>
      </c>
      <c r="AH65" s="31">
        <v>65.357307411867154</v>
      </c>
      <c r="AI65" s="30">
        <v>13720.903852691639</v>
      </c>
      <c r="AJ65" s="30">
        <v>18682.247599702037</v>
      </c>
      <c r="AK65" s="31">
        <v>20583.217786444449</v>
      </c>
      <c r="AL65" s="30">
        <v>14630.997178426705</v>
      </c>
      <c r="AM65" s="30">
        <v>116151.00090603554</v>
      </c>
      <c r="AN65" s="31">
        <v>101301.92180678976</v>
      </c>
      <c r="AO65" s="30">
        <v>27227.76061029718</v>
      </c>
      <c r="AP65" s="30">
        <v>114.48394978230979</v>
      </c>
      <c r="AQ65" s="30">
        <v>120.91172237522187</v>
      </c>
      <c r="AR65" s="30">
        <v>8622.8838057734138</v>
      </c>
      <c r="AS65" s="31">
        <v>1633.552577298778</v>
      </c>
      <c r="AT65" s="30">
        <v>5095.9356793813986</v>
      </c>
      <c r="AU65" s="31">
        <v>11802.013154173126</v>
      </c>
      <c r="AV65" s="30">
        <v>8266.6236640320312</v>
      </c>
      <c r="AW65" s="30">
        <v>2608.8227075351642</v>
      </c>
      <c r="AX65" s="30">
        <v>1520.4367838443002</v>
      </c>
      <c r="AY65" s="30">
        <v>13054.299134852861</v>
      </c>
      <c r="AZ65" s="30">
        <v>37182.821046793732</v>
      </c>
      <c r="BA65" s="31">
        <v>9849.7812768611057</v>
      </c>
      <c r="BB65" s="30">
        <v>20661.188129266113</v>
      </c>
      <c r="BC65" s="30">
        <v>6712.0374666343214</v>
      </c>
      <c r="BD65" s="31">
        <v>5720.7028376366898</v>
      </c>
      <c r="BE65" s="31">
        <v>45194.668963592179</v>
      </c>
      <c r="BF65" s="30">
        <v>135115.64051581806</v>
      </c>
      <c r="BG65" s="30">
        <v>32451.155844784724</v>
      </c>
      <c r="BH65" s="30">
        <v>9980.3941216567673</v>
      </c>
      <c r="BI65" s="30">
        <v>4142.6348826868998</v>
      </c>
      <c r="BJ65" s="30">
        <v>19190.780987455055</v>
      </c>
      <c r="BK65" s="30">
        <v>7085.5593527713363</v>
      </c>
      <c r="BL65" s="31">
        <v>317.70053055296751</v>
      </c>
      <c r="BM65" s="30">
        <v>8255.2153441737919</v>
      </c>
      <c r="BN65" s="30">
        <v>2878.1259224832825</v>
      </c>
      <c r="BO65" s="30">
        <v>870.90117639720211</v>
      </c>
      <c r="BP65" s="30">
        <v>2609.2467812837094</v>
      </c>
      <c r="BQ65" s="30">
        <v>5292.3313026372789</v>
      </c>
      <c r="BR65" s="30">
        <v>32112.227926837222</v>
      </c>
      <c r="BS65" s="70">
        <v>71410.571570597138</v>
      </c>
      <c r="BT65" s="70">
        <v>8123.9569864364066</v>
      </c>
      <c r="BU65" s="30">
        <v>18199.071781630042</v>
      </c>
      <c r="BV65" s="30">
        <v>884.32322678605419</v>
      </c>
      <c r="BW65" s="31">
        <v>4277.3178408732383</v>
      </c>
      <c r="BX65" s="30">
        <v>1181.0525170862763</v>
      </c>
      <c r="BY65" s="30">
        <v>627.22337817298637</v>
      </c>
      <c r="BZ65" s="30">
        <v>11108.30631670002</v>
      </c>
      <c r="CA65" s="30">
        <v>2222.6317350505205</v>
      </c>
      <c r="CB65" s="118">
        <v>2346.7831523598138</v>
      </c>
      <c r="CC65" s="30">
        <v>912.02861765300031</v>
      </c>
      <c r="CD65" s="30">
        <v>5554.0974722887422</v>
      </c>
      <c r="CE65" s="118">
        <v>0</v>
      </c>
      <c r="CF65" s="119">
        <v>0</v>
      </c>
      <c r="CG65" s="31">
        <v>0</v>
      </c>
      <c r="CH65" s="11"/>
      <c r="CI65" s="11"/>
      <c r="CJ65" s="29">
        <v>23793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31">
        <v>711200</v>
      </c>
      <c r="CQ65" s="149">
        <f t="shared" si="3"/>
        <v>754345</v>
      </c>
      <c r="CR65" s="150">
        <f t="shared" si="4"/>
        <v>1872443</v>
      </c>
      <c r="CS65" s="12"/>
      <c r="CT65" s="12"/>
    </row>
    <row r="66" spans="1:98" x14ac:dyDescent="0.2">
      <c r="A66" s="23" t="s">
        <v>62</v>
      </c>
      <c r="B66" s="94" t="s">
        <v>162</v>
      </c>
      <c r="C66" s="159">
        <f t="shared" si="2"/>
        <v>1523123.0000000002</v>
      </c>
      <c r="D66" s="29">
        <v>22292.11968329953</v>
      </c>
      <c r="E66" s="30">
        <v>995.84026528972652</v>
      </c>
      <c r="F66" s="30">
        <v>95.237845794893602</v>
      </c>
      <c r="G66" s="62">
        <v>2348.4144571161023</v>
      </c>
      <c r="H66" s="30">
        <v>57321.836668465367</v>
      </c>
      <c r="I66" s="30">
        <v>3438.3454022137612</v>
      </c>
      <c r="J66" s="30">
        <v>3286.5391663261066</v>
      </c>
      <c r="K66" s="30">
        <v>1371.9218338495841</v>
      </c>
      <c r="L66" s="30">
        <v>2738.101820579504</v>
      </c>
      <c r="M66" s="30">
        <v>12215.54710845316</v>
      </c>
      <c r="N66" s="30">
        <v>1575.1266070506035</v>
      </c>
      <c r="O66" s="30">
        <v>2692.2212098228911</v>
      </c>
      <c r="P66" s="30">
        <v>9337.389262692066</v>
      </c>
      <c r="Q66" s="30">
        <v>4163.9468249939509</v>
      </c>
      <c r="R66" s="30">
        <v>40449.702870972134</v>
      </c>
      <c r="S66" s="30">
        <v>12914.420412574378</v>
      </c>
      <c r="T66" s="30">
        <v>35477.850321348829</v>
      </c>
      <c r="U66" s="30">
        <v>34296.415747853251</v>
      </c>
      <c r="V66" s="30">
        <v>19327.649480835113</v>
      </c>
      <c r="W66" s="30">
        <v>9742.5212948640401</v>
      </c>
      <c r="X66" s="30">
        <v>32660.313029663401</v>
      </c>
      <c r="Y66" s="30">
        <v>115253.79193175948</v>
      </c>
      <c r="Z66" s="30">
        <v>1546.3838130008949</v>
      </c>
      <c r="AA66" s="30">
        <v>2026.0313719532585</v>
      </c>
      <c r="AB66" s="30">
        <v>4418.2989783804624</v>
      </c>
      <c r="AC66" s="31">
        <v>8174.5730422348806</v>
      </c>
      <c r="AD66" s="29">
        <v>41702.470815740526</v>
      </c>
      <c r="AE66" s="30">
        <v>334.31280809461623</v>
      </c>
      <c r="AF66" s="30">
        <v>229.65608617142041</v>
      </c>
      <c r="AG66" s="30">
        <v>6412.5697931833138</v>
      </c>
      <c r="AH66" s="31">
        <v>117.89864662242432</v>
      </c>
      <c r="AI66" s="30">
        <v>18912.254553913754</v>
      </c>
      <c r="AJ66" s="30">
        <v>8677.15264940009</v>
      </c>
      <c r="AK66" s="31">
        <v>17391.349495919392</v>
      </c>
      <c r="AL66" s="30">
        <v>7348.5171370321459</v>
      </c>
      <c r="AM66" s="30">
        <v>175049.91437821602</v>
      </c>
      <c r="AN66" s="31">
        <v>102419.6887556924</v>
      </c>
      <c r="AO66" s="30">
        <v>16105.246978846866</v>
      </c>
      <c r="AP66" s="30">
        <v>39.020822646971141</v>
      </c>
      <c r="AQ66" s="30">
        <v>23.357031533757723</v>
      </c>
      <c r="AR66" s="30">
        <v>8019.9474159518468</v>
      </c>
      <c r="AS66" s="31">
        <v>9284.0620861120351</v>
      </c>
      <c r="AT66" s="30">
        <v>8591.6102956094292</v>
      </c>
      <c r="AU66" s="31">
        <v>6650.843464798274</v>
      </c>
      <c r="AV66" s="30">
        <v>7685.9768199461214</v>
      </c>
      <c r="AW66" s="30">
        <v>1199.2224845797377</v>
      </c>
      <c r="AX66" s="30">
        <v>376.41268155266852</v>
      </c>
      <c r="AY66" s="30">
        <v>11245.611044658712</v>
      </c>
      <c r="AZ66" s="30">
        <v>33474.900345212576</v>
      </c>
      <c r="BA66" s="31">
        <v>19326.807329219111</v>
      </c>
      <c r="BB66" s="30">
        <v>15689.151554910015</v>
      </c>
      <c r="BC66" s="30">
        <v>3390.4511039708786</v>
      </c>
      <c r="BD66" s="31">
        <v>9088.5188307840781</v>
      </c>
      <c r="BE66" s="31">
        <v>69272.172295330078</v>
      </c>
      <c r="BF66" s="30">
        <v>52099.752346594301</v>
      </c>
      <c r="BG66" s="30">
        <v>199695.11995075311</v>
      </c>
      <c r="BH66" s="30">
        <v>16282.150499538528</v>
      </c>
      <c r="BI66" s="30">
        <v>4948.3485154449036</v>
      </c>
      <c r="BJ66" s="30">
        <v>45984.263432054147</v>
      </c>
      <c r="BK66" s="30">
        <v>9978.8268897312828</v>
      </c>
      <c r="BL66" s="31">
        <v>29.105981284646369</v>
      </c>
      <c r="BM66" s="30">
        <v>7391.6312937209805</v>
      </c>
      <c r="BN66" s="30">
        <v>4314.2232935439015</v>
      </c>
      <c r="BO66" s="30">
        <v>2080.0708493283491</v>
      </c>
      <c r="BP66" s="30">
        <v>572.31578461869094</v>
      </c>
      <c r="BQ66" s="30">
        <v>5852.3726293839163</v>
      </c>
      <c r="BR66" s="30">
        <v>67942.556744483663</v>
      </c>
      <c r="BS66" s="70">
        <v>7076.1393045661753</v>
      </c>
      <c r="BT66" s="70">
        <v>4830.3427841645907</v>
      </c>
      <c r="BU66" s="30">
        <v>38206.441474181309</v>
      </c>
      <c r="BV66" s="30">
        <v>138.4883428081443</v>
      </c>
      <c r="BW66" s="31">
        <v>345.54591514907685</v>
      </c>
      <c r="BX66" s="30">
        <v>202.10865451398018</v>
      </c>
      <c r="BY66" s="30">
        <v>1326.4147880735966</v>
      </c>
      <c r="BZ66" s="30">
        <v>7364.526232031837</v>
      </c>
      <c r="CA66" s="30">
        <v>1310.8126941570818</v>
      </c>
      <c r="CB66" s="118">
        <v>2506.2174588366347</v>
      </c>
      <c r="CC66" s="30">
        <v>1112.1597983046197</v>
      </c>
      <c r="CD66" s="30">
        <v>3313.4261856958647</v>
      </c>
      <c r="CE66" s="118">
        <v>0</v>
      </c>
      <c r="CF66" s="119">
        <v>0</v>
      </c>
      <c r="CG66" s="31">
        <v>0</v>
      </c>
      <c r="CH66" s="11"/>
      <c r="CI66" s="11"/>
      <c r="CJ66" s="29">
        <v>0</v>
      </c>
      <c r="CK66" s="30">
        <v>1680</v>
      </c>
      <c r="CL66" s="31">
        <v>5384</v>
      </c>
      <c r="CM66" s="30">
        <v>4007</v>
      </c>
      <c r="CN66" s="30">
        <v>33273</v>
      </c>
      <c r="CO66" s="31">
        <v>0</v>
      </c>
      <c r="CP66" s="31">
        <v>607019</v>
      </c>
      <c r="CQ66" s="149">
        <f t="shared" si="3"/>
        <v>651363</v>
      </c>
      <c r="CR66" s="150">
        <f t="shared" si="4"/>
        <v>2174486</v>
      </c>
      <c r="CS66" s="12"/>
      <c r="CT66" s="12"/>
    </row>
    <row r="67" spans="1:98" x14ac:dyDescent="0.2">
      <c r="A67" s="23" t="s">
        <v>63</v>
      </c>
      <c r="B67" s="94" t="s">
        <v>163</v>
      </c>
      <c r="C67" s="159">
        <f t="shared" si="2"/>
        <v>1749537.9999999991</v>
      </c>
      <c r="D67" s="29">
        <v>3629.8844214690962</v>
      </c>
      <c r="E67" s="30">
        <v>1033.9070441324977</v>
      </c>
      <c r="F67" s="30">
        <v>63.590362056722938</v>
      </c>
      <c r="G67" s="62">
        <v>2667.2815669875317</v>
      </c>
      <c r="H67" s="30">
        <v>8012.4926254676038</v>
      </c>
      <c r="I67" s="30">
        <v>486.99282741376112</v>
      </c>
      <c r="J67" s="30">
        <v>393.94739628146891</v>
      </c>
      <c r="K67" s="30">
        <v>75.668835904853353</v>
      </c>
      <c r="L67" s="30">
        <v>1667.9890775084361</v>
      </c>
      <c r="M67" s="30">
        <v>179.33821302094236</v>
      </c>
      <c r="N67" s="30">
        <v>156.80699384327056</v>
      </c>
      <c r="O67" s="30">
        <v>16092.823973811379</v>
      </c>
      <c r="P67" s="30">
        <v>9105.8201249568865</v>
      </c>
      <c r="Q67" s="30">
        <v>4634.1434827575058</v>
      </c>
      <c r="R67" s="30">
        <v>18073.740505368551</v>
      </c>
      <c r="S67" s="30">
        <v>10657.807970699545</v>
      </c>
      <c r="T67" s="30">
        <v>5644.718554703717</v>
      </c>
      <c r="U67" s="30">
        <v>17382.171754641735</v>
      </c>
      <c r="V67" s="30">
        <v>4432.9369513724414</v>
      </c>
      <c r="W67" s="30">
        <v>39326.205304264826</v>
      </c>
      <c r="X67" s="30">
        <v>34112.575353697364</v>
      </c>
      <c r="Y67" s="30">
        <v>502444.00363876362</v>
      </c>
      <c r="Z67" s="30">
        <v>3044.7667431024593</v>
      </c>
      <c r="AA67" s="30">
        <v>2199.919897290491</v>
      </c>
      <c r="AB67" s="30">
        <v>1644.4355544970233</v>
      </c>
      <c r="AC67" s="31">
        <v>10459.173615722681</v>
      </c>
      <c r="AD67" s="29">
        <v>71991.889876290239</v>
      </c>
      <c r="AE67" s="30">
        <v>8077.9104577701455</v>
      </c>
      <c r="AF67" s="30">
        <v>4959.4170803781153</v>
      </c>
      <c r="AG67" s="30">
        <v>6000.1348920310684</v>
      </c>
      <c r="AH67" s="31">
        <v>177.75111231930327</v>
      </c>
      <c r="AI67" s="30">
        <v>59107.296107716909</v>
      </c>
      <c r="AJ67" s="30">
        <v>83473.433451726305</v>
      </c>
      <c r="AK67" s="31">
        <v>54208.657140462776</v>
      </c>
      <c r="AL67" s="30">
        <v>1555.3316826323696</v>
      </c>
      <c r="AM67" s="30">
        <v>61629.131722981598</v>
      </c>
      <c r="AN67" s="31">
        <v>40561.444632004386</v>
      </c>
      <c r="AO67" s="30">
        <v>13598.590220115599</v>
      </c>
      <c r="AP67" s="30">
        <v>263.67559341908475</v>
      </c>
      <c r="AQ67" s="30">
        <v>4.3971415321324221</v>
      </c>
      <c r="AR67" s="30">
        <v>5362.660047939321</v>
      </c>
      <c r="AS67" s="31">
        <v>130.3929603538632</v>
      </c>
      <c r="AT67" s="30">
        <v>1531.1004553761866</v>
      </c>
      <c r="AU67" s="31">
        <v>2472.1518180764215</v>
      </c>
      <c r="AV67" s="30">
        <v>3229.2516545312028</v>
      </c>
      <c r="AW67" s="30">
        <v>121.91265119558901</v>
      </c>
      <c r="AX67" s="30">
        <v>44.465941127037937</v>
      </c>
      <c r="AY67" s="30">
        <v>3559.5320643678501</v>
      </c>
      <c r="AZ67" s="30">
        <v>43823.102414160319</v>
      </c>
      <c r="BA67" s="31">
        <v>10932.787807727125</v>
      </c>
      <c r="BB67" s="30">
        <v>1199.4576399272503</v>
      </c>
      <c r="BC67" s="30">
        <v>76.252275077830276</v>
      </c>
      <c r="BD67" s="31">
        <v>1236.9866429211631</v>
      </c>
      <c r="BE67" s="31">
        <v>112581.95302781196</v>
      </c>
      <c r="BF67" s="30">
        <v>5448.774816217734</v>
      </c>
      <c r="BG67" s="30">
        <v>11673.169209181309</v>
      </c>
      <c r="BH67" s="30">
        <v>351644.3817863299</v>
      </c>
      <c r="BI67" s="30">
        <v>10844.830598301467</v>
      </c>
      <c r="BJ67" s="30">
        <v>5879.9559021858977</v>
      </c>
      <c r="BK67" s="30">
        <v>11708.655191594147</v>
      </c>
      <c r="BL67" s="31">
        <v>7.3150327310434431</v>
      </c>
      <c r="BM67" s="30">
        <v>7043.0581736465119</v>
      </c>
      <c r="BN67" s="30">
        <v>5171.1705481229183</v>
      </c>
      <c r="BO67" s="30">
        <v>253.57873716789734</v>
      </c>
      <c r="BP67" s="30">
        <v>342.83970380489109</v>
      </c>
      <c r="BQ67" s="30">
        <v>2201.6710733071936</v>
      </c>
      <c r="BR67" s="30">
        <v>11853.31600367863</v>
      </c>
      <c r="BS67" s="70">
        <v>22933.04850304878</v>
      </c>
      <c r="BT67" s="70">
        <v>3381.9061500909702</v>
      </c>
      <c r="BU67" s="30">
        <v>4110.3288145888282</v>
      </c>
      <c r="BV67" s="30">
        <v>310.88470668486639</v>
      </c>
      <c r="BW67" s="31">
        <v>234.47286266584061</v>
      </c>
      <c r="BX67" s="30">
        <v>118.11026730173423</v>
      </c>
      <c r="BY67" s="30">
        <v>907.42094430663951</v>
      </c>
      <c r="BZ67" s="30">
        <v>1306.8475939163804</v>
      </c>
      <c r="CA67" s="30">
        <v>1660.2877793004295</v>
      </c>
      <c r="CB67" s="118">
        <v>409.6734706329471</v>
      </c>
      <c r="CC67" s="30">
        <v>148.45185830051778</v>
      </c>
      <c r="CD67" s="30">
        <v>409.6389711828208</v>
      </c>
      <c r="CE67" s="118">
        <v>0</v>
      </c>
      <c r="CF67" s="119">
        <v>0</v>
      </c>
      <c r="CG67" s="31">
        <v>0</v>
      </c>
      <c r="CH67" s="11"/>
      <c r="CI67" s="11"/>
      <c r="CJ67" s="29">
        <v>114809</v>
      </c>
      <c r="CK67" s="30">
        <v>40296</v>
      </c>
      <c r="CL67" s="31">
        <v>11276</v>
      </c>
      <c r="CM67" s="30">
        <v>0</v>
      </c>
      <c r="CN67" s="30">
        <v>193</v>
      </c>
      <c r="CO67" s="31">
        <v>0</v>
      </c>
      <c r="CP67" s="31">
        <v>136080</v>
      </c>
      <c r="CQ67" s="149">
        <f t="shared" si="3"/>
        <v>302654</v>
      </c>
      <c r="CR67" s="150">
        <f t="shared" si="4"/>
        <v>2052191.9999999991</v>
      </c>
      <c r="CS67" s="12"/>
      <c r="CT67" s="12"/>
    </row>
    <row r="68" spans="1:98" x14ac:dyDescent="0.2">
      <c r="A68" s="23" t="s">
        <v>64</v>
      </c>
      <c r="B68" s="94" t="s">
        <v>164</v>
      </c>
      <c r="C68" s="159">
        <f t="shared" si="2"/>
        <v>6316.0000000000018</v>
      </c>
      <c r="D68" s="29">
        <v>17.393740552887071</v>
      </c>
      <c r="E68" s="30">
        <v>5.1486183274869894</v>
      </c>
      <c r="F68" s="30">
        <v>21.73399269182563</v>
      </c>
      <c r="G68" s="62">
        <v>1.2331301246990953</v>
      </c>
      <c r="H68" s="30">
        <v>56.069119941524136</v>
      </c>
      <c r="I68" s="30">
        <v>1.5754586785417983</v>
      </c>
      <c r="J68" s="30">
        <v>0.77837685294520798</v>
      </c>
      <c r="K68" s="30">
        <v>4.4682006334489571E-2</v>
      </c>
      <c r="L68" s="30">
        <v>1.3061824116207659</v>
      </c>
      <c r="M68" s="30">
        <v>14.176830339399402</v>
      </c>
      <c r="N68" s="30">
        <v>7.6733784635777917</v>
      </c>
      <c r="O68" s="30">
        <v>11.802857189857754</v>
      </c>
      <c r="P68" s="30">
        <v>135.24420884737626</v>
      </c>
      <c r="Q68" s="30">
        <v>34.924505730183689</v>
      </c>
      <c r="R68" s="30">
        <v>15.480209278046798</v>
      </c>
      <c r="S68" s="30">
        <v>7.3763341012105847</v>
      </c>
      <c r="T68" s="30">
        <v>26.711710581749212</v>
      </c>
      <c r="U68" s="30">
        <v>153.85275226497328</v>
      </c>
      <c r="V68" s="30">
        <v>8.4303306396664333</v>
      </c>
      <c r="W68" s="30">
        <v>21.874946443355928</v>
      </c>
      <c r="X68" s="30">
        <v>53.888767511368769</v>
      </c>
      <c r="Y68" s="30">
        <v>505.53551209963331</v>
      </c>
      <c r="Z68" s="30">
        <v>0.44221422286242235</v>
      </c>
      <c r="AA68" s="30">
        <v>5.4623752472157712</v>
      </c>
      <c r="AB68" s="30">
        <v>3.6236274295338369</v>
      </c>
      <c r="AC68" s="31">
        <v>34.718330720697047</v>
      </c>
      <c r="AD68" s="29">
        <v>40.102738523941341</v>
      </c>
      <c r="AE68" s="30">
        <v>5.3579398718979592</v>
      </c>
      <c r="AF68" s="30">
        <v>5.2008664750427096</v>
      </c>
      <c r="AG68" s="30">
        <v>36.129699864909846</v>
      </c>
      <c r="AH68" s="31">
        <v>0.12805941517313149</v>
      </c>
      <c r="AI68" s="30">
        <v>5.2893615013241728</v>
      </c>
      <c r="AJ68" s="30">
        <v>0.46354540840602226</v>
      </c>
      <c r="AK68" s="31">
        <v>20.229942676227214</v>
      </c>
      <c r="AL68" s="30">
        <v>3.5314126443730944</v>
      </c>
      <c r="AM68" s="30">
        <v>155.36759259567961</v>
      </c>
      <c r="AN68" s="31">
        <v>29.718345620667471</v>
      </c>
      <c r="AO68" s="30">
        <v>18.18374683210099</v>
      </c>
      <c r="AP68" s="30">
        <v>9.5226870898814393E-3</v>
      </c>
      <c r="AQ68" s="30">
        <v>2.1231007252995799</v>
      </c>
      <c r="AR68" s="30">
        <v>1.6614399087452163</v>
      </c>
      <c r="AS68" s="31">
        <v>5.5781254772588822</v>
      </c>
      <c r="AT68" s="30">
        <v>27.467701375070138</v>
      </c>
      <c r="AU68" s="31">
        <v>34.619556643295809</v>
      </c>
      <c r="AV68" s="30">
        <v>78.93642122056869</v>
      </c>
      <c r="AW68" s="30">
        <v>4.0433470330371755</v>
      </c>
      <c r="AX68" s="30">
        <v>2.0293707251534099</v>
      </c>
      <c r="AY68" s="30">
        <v>8.4216504075617138</v>
      </c>
      <c r="AZ68" s="30">
        <v>71.703133071530999</v>
      </c>
      <c r="BA68" s="31">
        <v>27.665620836256611</v>
      </c>
      <c r="BB68" s="30">
        <v>1.278957951300437</v>
      </c>
      <c r="BC68" s="30">
        <v>4.4711377439659943</v>
      </c>
      <c r="BD68" s="31">
        <v>3.5715762375310907</v>
      </c>
      <c r="BE68" s="31">
        <v>63.534362422799873</v>
      </c>
      <c r="BF68" s="30">
        <v>23.055284357647448</v>
      </c>
      <c r="BG68" s="30">
        <v>58.287818599360492</v>
      </c>
      <c r="BH68" s="30">
        <v>167.01099762712715</v>
      </c>
      <c r="BI68" s="30">
        <v>2736.7500207529415</v>
      </c>
      <c r="BJ68" s="30">
        <v>16.022333737684757</v>
      </c>
      <c r="BK68" s="30">
        <v>29.075557783855313</v>
      </c>
      <c r="BL68" s="31">
        <v>2.1963401401514684</v>
      </c>
      <c r="BM68" s="30">
        <v>4.1315109947377726</v>
      </c>
      <c r="BN68" s="30">
        <v>1.1209824054590689</v>
      </c>
      <c r="BO68" s="30">
        <v>10.717770433208608</v>
      </c>
      <c r="BP68" s="30">
        <v>1.0518155644033649</v>
      </c>
      <c r="BQ68" s="30">
        <v>2.2744771524900025</v>
      </c>
      <c r="BR68" s="30">
        <v>34.656360295497471</v>
      </c>
      <c r="BS68" s="70">
        <v>315.75050878226693</v>
      </c>
      <c r="BT68" s="70">
        <v>71.684813168902565</v>
      </c>
      <c r="BU68" s="30">
        <v>27.60625350298141</v>
      </c>
      <c r="BV68" s="30">
        <v>14.574474205553583</v>
      </c>
      <c r="BW68" s="31">
        <v>10.333406241618412</v>
      </c>
      <c r="BX68" s="30">
        <v>12.233337661708935</v>
      </c>
      <c r="BY68" s="30">
        <v>270.59357314189486</v>
      </c>
      <c r="BZ68" s="30">
        <v>2.5033929731049356E-2</v>
      </c>
      <c r="CA68" s="30">
        <v>18.967779492420288</v>
      </c>
      <c r="CB68" s="118">
        <v>678.04906456769538</v>
      </c>
      <c r="CC68" s="30">
        <v>2.2243920302589681</v>
      </c>
      <c r="CD68" s="30">
        <v>4.2856248356209523</v>
      </c>
      <c r="CE68" s="118">
        <v>0</v>
      </c>
      <c r="CF68" s="119">
        <v>0</v>
      </c>
      <c r="CG68" s="31">
        <v>0</v>
      </c>
      <c r="CH68" s="11"/>
      <c r="CI68" s="11"/>
      <c r="CJ68" s="29">
        <v>0</v>
      </c>
      <c r="CK68" s="30">
        <v>82696</v>
      </c>
      <c r="CL68" s="31">
        <v>10847</v>
      </c>
      <c r="CM68" s="30">
        <v>506264</v>
      </c>
      <c r="CN68" s="30">
        <v>1375</v>
      </c>
      <c r="CO68" s="31">
        <v>0</v>
      </c>
      <c r="CP68" s="31">
        <v>93151</v>
      </c>
      <c r="CQ68" s="149">
        <f t="shared" si="3"/>
        <v>694333</v>
      </c>
      <c r="CR68" s="150">
        <f t="shared" si="4"/>
        <v>700649</v>
      </c>
      <c r="CS68" s="12"/>
      <c r="CT68" s="12"/>
    </row>
    <row r="69" spans="1:98" x14ac:dyDescent="0.2">
      <c r="A69" s="23" t="s">
        <v>65</v>
      </c>
      <c r="B69" s="94" t="s">
        <v>165</v>
      </c>
      <c r="C69" s="159">
        <f t="shared" si="2"/>
        <v>1582102</v>
      </c>
      <c r="D69" s="29">
        <v>7451.15990859663</v>
      </c>
      <c r="E69" s="30">
        <v>985.4023287923826</v>
      </c>
      <c r="F69" s="30">
        <v>139.50907047146669</v>
      </c>
      <c r="G69" s="62">
        <v>1016.3958410162195</v>
      </c>
      <c r="H69" s="30">
        <v>110739.22457354817</v>
      </c>
      <c r="I69" s="30">
        <v>6237.8878710588224</v>
      </c>
      <c r="J69" s="30">
        <v>1416.3951454367984</v>
      </c>
      <c r="K69" s="30">
        <v>256.88097816406912</v>
      </c>
      <c r="L69" s="30">
        <v>3800.4329578995134</v>
      </c>
      <c r="M69" s="30">
        <v>7159.7785378182634</v>
      </c>
      <c r="N69" s="30">
        <v>2633.8148181200108</v>
      </c>
      <c r="O69" s="30">
        <v>3420.593571081447</v>
      </c>
      <c r="P69" s="30">
        <v>5382.5537485385503</v>
      </c>
      <c r="Q69" s="30">
        <v>3670.9641341991951</v>
      </c>
      <c r="R69" s="30">
        <v>3766.6504886468792</v>
      </c>
      <c r="S69" s="30">
        <v>5043.6795666423905</v>
      </c>
      <c r="T69" s="30">
        <v>5549.2572423050651</v>
      </c>
      <c r="U69" s="30">
        <v>12621.167880732941</v>
      </c>
      <c r="V69" s="30">
        <v>5129.1277249543773</v>
      </c>
      <c r="W69" s="30">
        <v>2998.627144594439</v>
      </c>
      <c r="X69" s="30">
        <v>5714.9342267734719</v>
      </c>
      <c r="Y69" s="30">
        <v>3222.9202798944611</v>
      </c>
      <c r="Z69" s="30">
        <v>565.22034149650108</v>
      </c>
      <c r="AA69" s="30">
        <v>2392.0088127954341</v>
      </c>
      <c r="AB69" s="30">
        <v>3594.516597269233</v>
      </c>
      <c r="AC69" s="31">
        <v>8553.7660610020794</v>
      </c>
      <c r="AD69" s="29">
        <v>10600.046035408994</v>
      </c>
      <c r="AE69" s="30">
        <v>317.71038658767657</v>
      </c>
      <c r="AF69" s="30">
        <v>266.47484929805097</v>
      </c>
      <c r="AG69" s="30">
        <v>2772.7878113195411</v>
      </c>
      <c r="AH69" s="31">
        <v>13.770460690497492</v>
      </c>
      <c r="AI69" s="30">
        <v>8508.4733214777279</v>
      </c>
      <c r="AJ69" s="30">
        <v>3466.1564594012389</v>
      </c>
      <c r="AK69" s="31">
        <v>19317.073938056143</v>
      </c>
      <c r="AL69" s="30">
        <v>19758.894996750889</v>
      </c>
      <c r="AM69" s="30">
        <v>254332.84054994947</v>
      </c>
      <c r="AN69" s="31">
        <v>161541.13315609403</v>
      </c>
      <c r="AO69" s="30">
        <v>16512.420006190267</v>
      </c>
      <c r="AP69" s="30">
        <v>68.066587604132152</v>
      </c>
      <c r="AQ69" s="30">
        <v>69.392166316914754</v>
      </c>
      <c r="AR69" s="30">
        <v>7547.6811121668698</v>
      </c>
      <c r="AS69" s="31">
        <v>3816.5396741773748</v>
      </c>
      <c r="AT69" s="30">
        <v>11506.360034129659</v>
      </c>
      <c r="AU69" s="31">
        <v>18671.824283876325</v>
      </c>
      <c r="AV69" s="30">
        <v>17820.271066928293</v>
      </c>
      <c r="AW69" s="30">
        <v>4364.079765298995</v>
      </c>
      <c r="AX69" s="30">
        <v>2552.3449131281259</v>
      </c>
      <c r="AY69" s="30">
        <v>33421.847293041217</v>
      </c>
      <c r="AZ69" s="30">
        <v>31497.954714439351</v>
      </c>
      <c r="BA69" s="31">
        <v>11913.32250064359</v>
      </c>
      <c r="BB69" s="30">
        <v>25894.157705826921</v>
      </c>
      <c r="BC69" s="30">
        <v>11544.167259591677</v>
      </c>
      <c r="BD69" s="31">
        <v>12306.943526340254</v>
      </c>
      <c r="BE69" s="31">
        <v>44260.478944160932</v>
      </c>
      <c r="BF69" s="30">
        <v>14991.79517407562</v>
      </c>
      <c r="BG69" s="30">
        <v>42469.251742940563</v>
      </c>
      <c r="BH69" s="30">
        <v>18609.899564644144</v>
      </c>
      <c r="BI69" s="30">
        <v>3910.3335362906732</v>
      </c>
      <c r="BJ69" s="30">
        <v>343814.43807826488</v>
      </c>
      <c r="BK69" s="30">
        <v>19893.551472277606</v>
      </c>
      <c r="BL69" s="31">
        <v>18.536054523103516</v>
      </c>
      <c r="BM69" s="30">
        <v>20359.945267600491</v>
      </c>
      <c r="BN69" s="30">
        <v>7782.3271998073396</v>
      </c>
      <c r="BO69" s="30">
        <v>1926.2760592894249</v>
      </c>
      <c r="BP69" s="30">
        <v>2356.8858661797535</v>
      </c>
      <c r="BQ69" s="30">
        <v>3361.7476737954221</v>
      </c>
      <c r="BR69" s="30">
        <v>65109.376407387215</v>
      </c>
      <c r="BS69" s="70">
        <v>13331.379133091323</v>
      </c>
      <c r="BT69" s="70">
        <v>4299.2238436207554</v>
      </c>
      <c r="BU69" s="30">
        <v>6741.3305470934747</v>
      </c>
      <c r="BV69" s="30">
        <v>124.37603011401171</v>
      </c>
      <c r="BW69" s="31">
        <v>809.84565149206821</v>
      </c>
      <c r="BX69" s="30">
        <v>3111.2482742272418</v>
      </c>
      <c r="BY69" s="30">
        <v>228.89099596556832</v>
      </c>
      <c r="BZ69" s="30">
        <v>41722.530010755501</v>
      </c>
      <c r="CA69" s="30">
        <v>12677.813282914385</v>
      </c>
      <c r="CB69" s="118">
        <v>3646.351341745848</v>
      </c>
      <c r="CC69" s="30">
        <v>690.7391891257713</v>
      </c>
      <c r="CD69" s="30">
        <v>1987.824232033915</v>
      </c>
      <c r="CE69" s="118">
        <v>0</v>
      </c>
      <c r="CF69" s="119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31">
        <v>184214</v>
      </c>
      <c r="CQ69" s="149">
        <f t="shared" si="3"/>
        <v>237931</v>
      </c>
      <c r="CR69" s="150">
        <f t="shared" si="4"/>
        <v>1820033</v>
      </c>
      <c r="CS69" s="12"/>
      <c r="CT69" s="12"/>
    </row>
    <row r="70" spans="1:98" x14ac:dyDescent="0.2">
      <c r="A70" s="23" t="s">
        <v>66</v>
      </c>
      <c r="B70" s="94" t="s">
        <v>166</v>
      </c>
      <c r="C70" s="159">
        <f t="shared" ref="C70:C97" si="5">SUM(D70:CG70)</f>
        <v>321743</v>
      </c>
      <c r="D70" s="29">
        <v>3009.2369753128892</v>
      </c>
      <c r="E70" s="30">
        <v>146.99308164286549</v>
      </c>
      <c r="F70" s="30">
        <v>71.227267125346529</v>
      </c>
      <c r="G70" s="62">
        <v>170.78415085238791</v>
      </c>
      <c r="H70" s="30">
        <v>2797.8842076986498</v>
      </c>
      <c r="I70" s="30">
        <v>579.68452395830616</v>
      </c>
      <c r="J70" s="30">
        <v>159.93753446103307</v>
      </c>
      <c r="K70" s="30">
        <v>57.162208788116295</v>
      </c>
      <c r="L70" s="30">
        <v>505.87137189406076</v>
      </c>
      <c r="M70" s="30">
        <v>1450.1857552561787</v>
      </c>
      <c r="N70" s="30">
        <v>165.88859341858154</v>
      </c>
      <c r="O70" s="30">
        <v>1271.7924753106395</v>
      </c>
      <c r="P70" s="30">
        <v>3021.163585646982</v>
      </c>
      <c r="Q70" s="30">
        <v>1021.8134718152153</v>
      </c>
      <c r="R70" s="30">
        <v>17141.038355647022</v>
      </c>
      <c r="S70" s="30">
        <v>1662.3092206982974</v>
      </c>
      <c r="T70" s="30">
        <v>5010.7042104512693</v>
      </c>
      <c r="U70" s="30">
        <v>4156.0800699140336</v>
      </c>
      <c r="V70" s="30">
        <v>22184.554390934107</v>
      </c>
      <c r="W70" s="30">
        <v>7745.5226832680073</v>
      </c>
      <c r="X70" s="30">
        <v>8512.9511256310889</v>
      </c>
      <c r="Y70" s="30">
        <v>9902.2102219909466</v>
      </c>
      <c r="Z70" s="30">
        <v>1068.1921314552371</v>
      </c>
      <c r="AA70" s="30">
        <v>534.02575617911805</v>
      </c>
      <c r="AB70" s="30">
        <v>705.6879386521789</v>
      </c>
      <c r="AC70" s="31">
        <v>1506.4664094829739</v>
      </c>
      <c r="AD70" s="29">
        <v>17755.159953161859</v>
      </c>
      <c r="AE70" s="30">
        <v>255.37498157935741</v>
      </c>
      <c r="AF70" s="30">
        <v>158.47263282238353</v>
      </c>
      <c r="AG70" s="30">
        <v>1066.322356422274</v>
      </c>
      <c r="AH70" s="31">
        <v>8.4418317927210822</v>
      </c>
      <c r="AI70" s="30">
        <v>4584.6344951032052</v>
      </c>
      <c r="AJ70" s="30">
        <v>1024.7412165602582</v>
      </c>
      <c r="AK70" s="31">
        <v>2751.5971042151859</v>
      </c>
      <c r="AL70" s="30">
        <v>642.64886966676454</v>
      </c>
      <c r="AM70" s="30">
        <v>30385.249893471355</v>
      </c>
      <c r="AN70" s="31">
        <v>17327.935729013603</v>
      </c>
      <c r="AO70" s="30">
        <v>2829.8906082137851</v>
      </c>
      <c r="AP70" s="30">
        <v>6.5110198204120771</v>
      </c>
      <c r="AQ70" s="30">
        <v>8.9198390212055294</v>
      </c>
      <c r="AR70" s="30">
        <v>1155.8764968330847</v>
      </c>
      <c r="AS70" s="31">
        <v>116.25513893491048</v>
      </c>
      <c r="AT70" s="30">
        <v>509.03679008422068</v>
      </c>
      <c r="AU70" s="31">
        <v>688.71052859359429</v>
      </c>
      <c r="AV70" s="30">
        <v>2217.5141597673964</v>
      </c>
      <c r="AW70" s="30">
        <v>625.75450799905047</v>
      </c>
      <c r="AX70" s="30">
        <v>146.3580979966919</v>
      </c>
      <c r="AY70" s="30">
        <v>3864.7422858958571</v>
      </c>
      <c r="AZ70" s="30">
        <v>6986.6900553233891</v>
      </c>
      <c r="BA70" s="31">
        <v>1263.9575800105242</v>
      </c>
      <c r="BB70" s="30">
        <v>2768.2013187480593</v>
      </c>
      <c r="BC70" s="30">
        <v>663.0997954156777</v>
      </c>
      <c r="BD70" s="31">
        <v>448.67662980459522</v>
      </c>
      <c r="BE70" s="31">
        <v>14351.094571026408</v>
      </c>
      <c r="BF70" s="30">
        <v>7080.1992660174983</v>
      </c>
      <c r="BG70" s="30">
        <v>6029.5834501999288</v>
      </c>
      <c r="BH70" s="30">
        <v>8715.0907303322329</v>
      </c>
      <c r="BI70" s="30">
        <v>9417.5522293017038</v>
      </c>
      <c r="BJ70" s="30">
        <v>4934.502088054609</v>
      </c>
      <c r="BK70" s="30">
        <v>51366.077698110734</v>
      </c>
      <c r="BL70" s="31">
        <v>13.400181426221572</v>
      </c>
      <c r="BM70" s="30">
        <v>1793.6240426959864</v>
      </c>
      <c r="BN70" s="30">
        <v>283.87862145937822</v>
      </c>
      <c r="BO70" s="30">
        <v>124.50817518034268</v>
      </c>
      <c r="BP70" s="30">
        <v>41.476020624325351</v>
      </c>
      <c r="BQ70" s="30">
        <v>1046.4272715395302</v>
      </c>
      <c r="BR70" s="30">
        <v>3002.5747556597848</v>
      </c>
      <c r="BS70" s="70">
        <v>5383.2533566793973</v>
      </c>
      <c r="BT70" s="70">
        <v>2733.4560303819203</v>
      </c>
      <c r="BU70" s="30">
        <v>3587.8952191525068</v>
      </c>
      <c r="BV70" s="30">
        <v>326.55721487884784</v>
      </c>
      <c r="BW70" s="31">
        <v>53.506580276401969</v>
      </c>
      <c r="BX70" s="30">
        <v>860.45329153355215</v>
      </c>
      <c r="BY70" s="30">
        <v>316.95144841656457</v>
      </c>
      <c r="BZ70" s="30">
        <v>2170.6493276253409</v>
      </c>
      <c r="CA70" s="30">
        <v>495.06116142601877</v>
      </c>
      <c r="CB70" s="118">
        <v>2164.7719373018308</v>
      </c>
      <c r="CC70" s="30">
        <v>74.778943375922509</v>
      </c>
      <c r="CD70" s="30">
        <v>555.53475356610818</v>
      </c>
      <c r="CE70" s="118">
        <v>0</v>
      </c>
      <c r="CF70" s="119">
        <v>0</v>
      </c>
      <c r="CG70" s="31">
        <v>0</v>
      </c>
      <c r="CH70" s="11"/>
      <c r="CI70" s="11"/>
      <c r="CJ70" s="29">
        <v>67309</v>
      </c>
      <c r="CK70" s="30">
        <v>24333</v>
      </c>
      <c r="CL70" s="31">
        <v>8251</v>
      </c>
      <c r="CM70" s="30">
        <v>0</v>
      </c>
      <c r="CN70" s="30">
        <v>79674</v>
      </c>
      <c r="CO70" s="31">
        <v>0</v>
      </c>
      <c r="CP70" s="31">
        <v>258616</v>
      </c>
      <c r="CQ70" s="149">
        <f t="shared" ref="CQ70:CQ96" si="6">SUM(CJ70:CP70)</f>
        <v>438183</v>
      </c>
      <c r="CR70" s="150">
        <f t="shared" ref="CR70:CR96" si="7">CQ70+C70</f>
        <v>759926</v>
      </c>
      <c r="CS70" s="12"/>
      <c r="CT70" s="12"/>
    </row>
    <row r="71" spans="1:98" x14ac:dyDescent="0.2">
      <c r="A71" s="23" t="s">
        <v>67</v>
      </c>
      <c r="B71" s="94" t="s">
        <v>167</v>
      </c>
      <c r="C71" s="159">
        <f t="shared" si="5"/>
        <v>5435.0000000000027</v>
      </c>
      <c r="D71" s="29">
        <v>1585.3089152497059</v>
      </c>
      <c r="E71" s="30">
        <v>12.588350352945312</v>
      </c>
      <c r="F71" s="30">
        <v>2.3633696022521198</v>
      </c>
      <c r="G71" s="62">
        <v>3.5658687696331341</v>
      </c>
      <c r="H71" s="30">
        <v>448.60963629254519</v>
      </c>
      <c r="I71" s="30">
        <v>0.83538812108966543</v>
      </c>
      <c r="J71" s="30">
        <v>0.90755681734898963</v>
      </c>
      <c r="K71" s="30">
        <v>7.4493975187922737E-2</v>
      </c>
      <c r="L71" s="30">
        <v>2.5697816879691171</v>
      </c>
      <c r="M71" s="30">
        <v>1.6983057077952712</v>
      </c>
      <c r="N71" s="30">
        <v>0.88309393332912878</v>
      </c>
      <c r="O71" s="30">
        <v>1.529076745632</v>
      </c>
      <c r="P71" s="30">
        <v>5.2729100837486982</v>
      </c>
      <c r="Q71" s="30">
        <v>2.7489154577563735</v>
      </c>
      <c r="R71" s="30">
        <v>1.5595870011428794</v>
      </c>
      <c r="S71" s="30">
        <v>1.008835555869763</v>
      </c>
      <c r="T71" s="30">
        <v>2.7305915306658193</v>
      </c>
      <c r="U71" s="30">
        <v>15.407894203967505</v>
      </c>
      <c r="V71" s="30">
        <v>4.0226292972355582</v>
      </c>
      <c r="W71" s="30">
        <v>1.2603991811122117</v>
      </c>
      <c r="X71" s="30">
        <v>5.7949610209100131</v>
      </c>
      <c r="Y71" s="30">
        <v>1.8608141564222023</v>
      </c>
      <c r="Z71" s="30">
        <v>0.16664151343334904</v>
      </c>
      <c r="AA71" s="30">
        <v>1.1730792993207626</v>
      </c>
      <c r="AB71" s="30">
        <v>1.3047359183223688</v>
      </c>
      <c r="AC71" s="31">
        <v>6.9181990105968429</v>
      </c>
      <c r="AD71" s="29">
        <v>9.4387946251467945</v>
      </c>
      <c r="AE71" s="30">
        <v>0.33703369668069449</v>
      </c>
      <c r="AF71" s="30">
        <v>0.2888014289008245</v>
      </c>
      <c r="AG71" s="30">
        <v>12.83718801309209</v>
      </c>
      <c r="AH71" s="31">
        <v>0.13134540622199981</v>
      </c>
      <c r="AI71" s="30">
        <v>7.1463595200542338</v>
      </c>
      <c r="AJ71" s="30">
        <v>2.2057212930138643</v>
      </c>
      <c r="AK71" s="31">
        <v>12.850344955085193</v>
      </c>
      <c r="AL71" s="30">
        <v>2.2508147831320158</v>
      </c>
      <c r="AM71" s="30">
        <v>340.32848981778307</v>
      </c>
      <c r="AN71" s="31">
        <v>145.17453495615987</v>
      </c>
      <c r="AO71" s="30">
        <v>56.942770146060994</v>
      </c>
      <c r="AP71" s="30">
        <v>8.5372026982145736E-3</v>
      </c>
      <c r="AQ71" s="30">
        <v>9.766153224029428E-2</v>
      </c>
      <c r="AR71" s="30">
        <v>9.5837883777618416</v>
      </c>
      <c r="AS71" s="31">
        <v>0.45104287269113491</v>
      </c>
      <c r="AT71" s="30">
        <v>3.3227308554832735</v>
      </c>
      <c r="AU71" s="31">
        <v>8.3552945723367493</v>
      </c>
      <c r="AV71" s="30">
        <v>2.4424677324509738</v>
      </c>
      <c r="AW71" s="30">
        <v>0.51102617975261688</v>
      </c>
      <c r="AX71" s="30">
        <v>9.4185818862920392E-2</v>
      </c>
      <c r="AY71" s="30">
        <v>2.0689733213165229</v>
      </c>
      <c r="AZ71" s="30">
        <v>6.4634885179471668</v>
      </c>
      <c r="BA71" s="31">
        <v>1.8606408204210094</v>
      </c>
      <c r="BB71" s="30">
        <v>0.30781839028655023</v>
      </c>
      <c r="BC71" s="30">
        <v>1.0227555604765612</v>
      </c>
      <c r="BD71" s="31">
        <v>3.6075611576472033</v>
      </c>
      <c r="BE71" s="31">
        <v>24.586798584458265</v>
      </c>
      <c r="BF71" s="30">
        <v>7.9834623996347363</v>
      </c>
      <c r="BG71" s="30">
        <v>8.3241852095832343</v>
      </c>
      <c r="BH71" s="30">
        <v>4.7141860518238436</v>
      </c>
      <c r="BI71" s="30">
        <v>37.841830005246152</v>
      </c>
      <c r="BJ71" s="30">
        <v>6.9101525730333382</v>
      </c>
      <c r="BK71" s="30">
        <v>2.2197945537433426</v>
      </c>
      <c r="BL71" s="31">
        <v>2191.3198631172668</v>
      </c>
      <c r="BM71" s="30">
        <v>7.4440539529710241</v>
      </c>
      <c r="BN71" s="30">
        <v>1.3243055172745015</v>
      </c>
      <c r="BO71" s="30">
        <v>0.19089033623369431</v>
      </c>
      <c r="BP71" s="30">
        <v>0.98270178191797608</v>
      </c>
      <c r="BQ71" s="30">
        <v>3.3493927488497039</v>
      </c>
      <c r="BR71" s="30">
        <v>7.6649663329249522</v>
      </c>
      <c r="BS71" s="70">
        <v>296.67207472133651</v>
      </c>
      <c r="BT71" s="70">
        <v>12.484956995204366</v>
      </c>
      <c r="BU71" s="30">
        <v>2.8505302754428712</v>
      </c>
      <c r="BV71" s="30">
        <v>2.966818387112347</v>
      </c>
      <c r="BW71" s="31">
        <v>0.77957146941321465</v>
      </c>
      <c r="BX71" s="30">
        <v>0.72109476706134679</v>
      </c>
      <c r="BY71" s="30">
        <v>36.616927263166936</v>
      </c>
      <c r="BZ71" s="30">
        <v>0.14942816066830533</v>
      </c>
      <c r="CA71" s="30">
        <v>1.3697539107587762</v>
      </c>
      <c r="CB71" s="118">
        <v>31.243760041169963</v>
      </c>
      <c r="CC71" s="30">
        <v>0.74690546137437874</v>
      </c>
      <c r="CD71" s="30">
        <v>1.2473933426863457</v>
      </c>
      <c r="CE71" s="118">
        <v>0</v>
      </c>
      <c r="CF71" s="119">
        <v>0</v>
      </c>
      <c r="CG71" s="31">
        <v>0</v>
      </c>
      <c r="CH71" s="11"/>
      <c r="CI71" s="11"/>
      <c r="CJ71" s="29">
        <v>47549</v>
      </c>
      <c r="CK71" s="30">
        <v>6022</v>
      </c>
      <c r="CL71" s="31">
        <v>0</v>
      </c>
      <c r="CM71" s="30">
        <v>0</v>
      </c>
      <c r="CN71" s="30">
        <v>0</v>
      </c>
      <c r="CO71" s="31">
        <v>0</v>
      </c>
      <c r="CP71" s="31">
        <v>1836</v>
      </c>
      <c r="CQ71" s="149">
        <f t="shared" si="6"/>
        <v>55407</v>
      </c>
      <c r="CR71" s="150">
        <f t="shared" si="7"/>
        <v>60842</v>
      </c>
      <c r="CS71" s="12"/>
      <c r="CT71" s="12"/>
    </row>
    <row r="72" spans="1:98" x14ac:dyDescent="0.2">
      <c r="A72" s="22" t="s">
        <v>68</v>
      </c>
      <c r="B72" s="95" t="s">
        <v>168</v>
      </c>
      <c r="C72" s="160">
        <f t="shared" si="5"/>
        <v>799618.99999999965</v>
      </c>
      <c r="D72" s="32">
        <v>12321.985951093509</v>
      </c>
      <c r="E72" s="33">
        <v>909.1677509016622</v>
      </c>
      <c r="F72" s="33">
        <v>25.05414943569259</v>
      </c>
      <c r="G72" s="63">
        <v>3458.4450568438233</v>
      </c>
      <c r="H72" s="33">
        <v>31742.593202833683</v>
      </c>
      <c r="I72" s="33">
        <v>700.95439798143889</v>
      </c>
      <c r="J72" s="33">
        <v>643.8244500525816</v>
      </c>
      <c r="K72" s="33">
        <v>293.59130220703543</v>
      </c>
      <c r="L72" s="33">
        <v>2381.5122737084253</v>
      </c>
      <c r="M72" s="33">
        <v>3837.69980572134</v>
      </c>
      <c r="N72" s="33">
        <v>660.95900457676362</v>
      </c>
      <c r="O72" s="33">
        <v>771.42792858473206</v>
      </c>
      <c r="P72" s="33">
        <v>3872.7906144716349</v>
      </c>
      <c r="Q72" s="33">
        <v>501.21671247670639</v>
      </c>
      <c r="R72" s="33">
        <v>25546.722677878577</v>
      </c>
      <c r="S72" s="33">
        <v>11957.815270320911</v>
      </c>
      <c r="T72" s="33">
        <v>6678.3906549627573</v>
      </c>
      <c r="U72" s="33">
        <v>28013.55297482646</v>
      </c>
      <c r="V72" s="33">
        <v>7090.1395531789158</v>
      </c>
      <c r="W72" s="33">
        <v>9941.5915619419357</v>
      </c>
      <c r="X72" s="33">
        <v>28552.16784761097</v>
      </c>
      <c r="Y72" s="33">
        <v>114070.42549186974</v>
      </c>
      <c r="Z72" s="33">
        <v>1960.0912620064535</v>
      </c>
      <c r="AA72" s="33">
        <v>1737.6977935993982</v>
      </c>
      <c r="AB72" s="33">
        <v>3806.1972482753554</v>
      </c>
      <c r="AC72" s="34">
        <v>5787.34581862906</v>
      </c>
      <c r="AD72" s="32">
        <v>12610.450602054538</v>
      </c>
      <c r="AE72" s="33">
        <v>816.88378799747341</v>
      </c>
      <c r="AF72" s="33">
        <v>648.46743040892693</v>
      </c>
      <c r="AG72" s="33">
        <v>3594.3057781037269</v>
      </c>
      <c r="AH72" s="34">
        <v>33.616513039430359</v>
      </c>
      <c r="AI72" s="33">
        <v>12205.346474664002</v>
      </c>
      <c r="AJ72" s="33">
        <v>28985.857603882741</v>
      </c>
      <c r="AK72" s="34">
        <v>14807.109257459033</v>
      </c>
      <c r="AL72" s="33">
        <v>3094.8973089910673</v>
      </c>
      <c r="AM72" s="33">
        <v>45262.786246745076</v>
      </c>
      <c r="AN72" s="34">
        <v>29584.978459285147</v>
      </c>
      <c r="AO72" s="33">
        <v>53123.260223096819</v>
      </c>
      <c r="AP72" s="33">
        <v>116.97140884526956</v>
      </c>
      <c r="AQ72" s="33">
        <v>12110.84474283782</v>
      </c>
      <c r="AR72" s="33">
        <v>17247.844878004089</v>
      </c>
      <c r="AS72" s="34">
        <v>3104.2508063632408</v>
      </c>
      <c r="AT72" s="33">
        <v>1013.8138265141909</v>
      </c>
      <c r="AU72" s="34">
        <v>4689.9567312966701</v>
      </c>
      <c r="AV72" s="33">
        <v>3357.7682617563009</v>
      </c>
      <c r="AW72" s="33">
        <v>1080.5446706096996</v>
      </c>
      <c r="AX72" s="33">
        <v>14518.178782317265</v>
      </c>
      <c r="AY72" s="33">
        <v>32907.436483833633</v>
      </c>
      <c r="AZ72" s="33">
        <v>17007.798771983962</v>
      </c>
      <c r="BA72" s="34">
        <v>4277.4243360094724</v>
      </c>
      <c r="BB72" s="33">
        <v>7617.2542953399625</v>
      </c>
      <c r="BC72" s="33">
        <v>315.12683657515572</v>
      </c>
      <c r="BD72" s="34">
        <v>2699.514424659782</v>
      </c>
      <c r="BE72" s="34">
        <v>11450.094767884329</v>
      </c>
      <c r="BF72" s="33">
        <v>2605.2813778546083</v>
      </c>
      <c r="BG72" s="33">
        <v>5583.5499649418562</v>
      </c>
      <c r="BH72" s="33">
        <v>7504.0887986588332</v>
      </c>
      <c r="BI72" s="33">
        <v>2606.3065388905143</v>
      </c>
      <c r="BJ72" s="33">
        <v>8367.3780045615349</v>
      </c>
      <c r="BK72" s="33">
        <v>1515.3738318335286</v>
      </c>
      <c r="BL72" s="34">
        <v>33.356630599659333</v>
      </c>
      <c r="BM72" s="33">
        <v>41285.721962264026</v>
      </c>
      <c r="BN72" s="33">
        <v>1121.9779706857207</v>
      </c>
      <c r="BO72" s="33">
        <v>189.81664848405254</v>
      </c>
      <c r="BP72" s="33">
        <v>1080.4189873249697</v>
      </c>
      <c r="BQ72" s="33">
        <v>2912.1703865129016</v>
      </c>
      <c r="BR72" s="33">
        <v>8407.5252254100087</v>
      </c>
      <c r="BS72" s="71">
        <v>5809.3747100764504</v>
      </c>
      <c r="BT72" s="71">
        <v>5351.4214703838579</v>
      </c>
      <c r="BU72" s="33">
        <v>13154.665719350456</v>
      </c>
      <c r="BV72" s="33">
        <v>79.008772831719398</v>
      </c>
      <c r="BW72" s="34">
        <v>291.80591417980781</v>
      </c>
      <c r="BX72" s="33">
        <v>298.60693076016781</v>
      </c>
      <c r="BY72" s="33">
        <v>3532.8780142253017</v>
      </c>
      <c r="BZ72" s="33">
        <v>36850.126617483722</v>
      </c>
      <c r="CA72" s="33">
        <v>1372.5533168474321</v>
      </c>
      <c r="CB72" s="120">
        <v>674.36706398742842</v>
      </c>
      <c r="CC72" s="33">
        <v>313.33306261571215</v>
      </c>
      <c r="CD72" s="33">
        <v>3131.7476126873225</v>
      </c>
      <c r="CE72" s="120">
        <v>0</v>
      </c>
      <c r="CF72" s="121">
        <v>0</v>
      </c>
      <c r="CG72" s="34">
        <v>0</v>
      </c>
      <c r="CH72" s="11"/>
      <c r="CI72" s="11"/>
      <c r="CJ72" s="32">
        <v>26514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34">
        <v>69812</v>
      </c>
      <c r="CQ72" s="151">
        <f t="shared" si="6"/>
        <v>96326</v>
      </c>
      <c r="CR72" s="152">
        <f t="shared" si="7"/>
        <v>895944.99999999965</v>
      </c>
      <c r="CS72" s="12"/>
      <c r="CT72" s="12"/>
    </row>
    <row r="73" spans="1:98" x14ac:dyDescent="0.2">
      <c r="A73" s="23" t="s">
        <v>69</v>
      </c>
      <c r="B73" s="94" t="s">
        <v>169</v>
      </c>
      <c r="C73" s="159">
        <f t="shared" si="5"/>
        <v>537650.00000000012</v>
      </c>
      <c r="D73" s="29">
        <v>1646.1154885475305</v>
      </c>
      <c r="E73" s="30">
        <v>224.90433238261372</v>
      </c>
      <c r="F73" s="30">
        <v>36.257312614137859</v>
      </c>
      <c r="G73" s="62">
        <v>1059.5171513214409</v>
      </c>
      <c r="H73" s="30">
        <v>20349.441670263757</v>
      </c>
      <c r="I73" s="30">
        <v>305.34209380621502</v>
      </c>
      <c r="J73" s="30">
        <v>302.83010715692507</v>
      </c>
      <c r="K73" s="30">
        <v>2129.7559502287741</v>
      </c>
      <c r="L73" s="30">
        <v>2722.0341999963225</v>
      </c>
      <c r="M73" s="30">
        <v>1243.5420698748173</v>
      </c>
      <c r="N73" s="30">
        <v>1337.4545801029362</v>
      </c>
      <c r="O73" s="30">
        <v>258.36120542731715</v>
      </c>
      <c r="P73" s="30">
        <v>1643.6187021128078</v>
      </c>
      <c r="Q73" s="30">
        <v>694.66481937697802</v>
      </c>
      <c r="R73" s="30">
        <v>21214.990770880162</v>
      </c>
      <c r="S73" s="30">
        <v>5554.0898775030864</v>
      </c>
      <c r="T73" s="30">
        <v>4856.3308394808528</v>
      </c>
      <c r="U73" s="30">
        <v>19187.199833032078</v>
      </c>
      <c r="V73" s="30">
        <v>20059.205767461764</v>
      </c>
      <c r="W73" s="30">
        <v>11778.071505771737</v>
      </c>
      <c r="X73" s="30">
        <v>27085.167094433378</v>
      </c>
      <c r="Y73" s="30">
        <v>90370.862570138182</v>
      </c>
      <c r="Z73" s="30">
        <v>1034.1898079330315</v>
      </c>
      <c r="AA73" s="30">
        <v>1075.1469358547224</v>
      </c>
      <c r="AB73" s="30">
        <v>934.0234629792385</v>
      </c>
      <c r="AC73" s="31">
        <v>4064.1396684760425</v>
      </c>
      <c r="AD73" s="29">
        <v>630.31463429849464</v>
      </c>
      <c r="AE73" s="30">
        <v>76.350218184312837</v>
      </c>
      <c r="AF73" s="30">
        <v>55.55878770562154</v>
      </c>
      <c r="AG73" s="30">
        <v>5145.4265694091173</v>
      </c>
      <c r="AH73" s="31">
        <v>49.033725810574197</v>
      </c>
      <c r="AI73" s="30">
        <v>6079.4160855530054</v>
      </c>
      <c r="AJ73" s="30">
        <v>15082.633788836611</v>
      </c>
      <c r="AK73" s="31">
        <v>6346.17453566721</v>
      </c>
      <c r="AL73" s="30">
        <v>1776.7416007032127</v>
      </c>
      <c r="AM73" s="30">
        <v>32044.698126138184</v>
      </c>
      <c r="AN73" s="31">
        <v>32101.8392569676</v>
      </c>
      <c r="AO73" s="30">
        <v>16770.098886531836</v>
      </c>
      <c r="AP73" s="30">
        <v>98.286326300861944</v>
      </c>
      <c r="AQ73" s="30">
        <v>203.78860319290771</v>
      </c>
      <c r="AR73" s="30">
        <v>14003.787385844282</v>
      </c>
      <c r="AS73" s="31">
        <v>5903.4849888924564</v>
      </c>
      <c r="AT73" s="30">
        <v>1767.2647329334186</v>
      </c>
      <c r="AU73" s="31">
        <v>1343.7616797578917</v>
      </c>
      <c r="AV73" s="30">
        <v>2417.4924162184166</v>
      </c>
      <c r="AW73" s="30">
        <v>180.01709039011897</v>
      </c>
      <c r="AX73" s="30">
        <v>209.81137264753903</v>
      </c>
      <c r="AY73" s="30">
        <v>13832.794350989769</v>
      </c>
      <c r="AZ73" s="30">
        <v>13435.587669731311</v>
      </c>
      <c r="BA73" s="31">
        <v>4736.8957057173739</v>
      </c>
      <c r="BB73" s="30">
        <v>1955.699953791225</v>
      </c>
      <c r="BC73" s="30">
        <v>615.49222195142238</v>
      </c>
      <c r="BD73" s="31">
        <v>1415.0477249792084</v>
      </c>
      <c r="BE73" s="31">
        <v>6898.5800338147519</v>
      </c>
      <c r="BF73" s="30">
        <v>6536.0378354900704</v>
      </c>
      <c r="BG73" s="30">
        <v>29098.408166465091</v>
      </c>
      <c r="BH73" s="30">
        <v>16516.838890483126</v>
      </c>
      <c r="BI73" s="30">
        <v>960.18328179049979</v>
      </c>
      <c r="BJ73" s="30">
        <v>3034.815603682116</v>
      </c>
      <c r="BK73" s="30">
        <v>1188.6095183430057</v>
      </c>
      <c r="BL73" s="31">
        <v>4.3433059532628793</v>
      </c>
      <c r="BM73" s="30">
        <v>2486.1872494621948</v>
      </c>
      <c r="BN73" s="30">
        <v>24758.044529204893</v>
      </c>
      <c r="BO73" s="30">
        <v>293.99319435983233</v>
      </c>
      <c r="BP73" s="30">
        <v>606.27842078527431</v>
      </c>
      <c r="BQ73" s="30">
        <v>962.23598651642635</v>
      </c>
      <c r="BR73" s="30">
        <v>10477.335571536601</v>
      </c>
      <c r="BS73" s="70">
        <v>1310.1605333957605</v>
      </c>
      <c r="BT73" s="70">
        <v>6994.0817955695329</v>
      </c>
      <c r="BU73" s="30">
        <v>855.99119873516213</v>
      </c>
      <c r="BV73" s="30">
        <v>96.143284257928187</v>
      </c>
      <c r="BW73" s="31">
        <v>727.94979153952499</v>
      </c>
      <c r="BX73" s="30">
        <v>29.04376001117576</v>
      </c>
      <c r="BY73" s="30">
        <v>92.587795541881292</v>
      </c>
      <c r="BZ73" s="30">
        <v>401.89680375199799</v>
      </c>
      <c r="CA73" s="30">
        <v>1902.6599242204077</v>
      </c>
      <c r="CB73" s="118">
        <v>875.66963048127047</v>
      </c>
      <c r="CC73" s="30">
        <v>602.08531297735453</v>
      </c>
      <c r="CD73" s="30">
        <v>495.08232533001973</v>
      </c>
      <c r="CE73" s="118">
        <v>0</v>
      </c>
      <c r="CF73" s="119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31">
        <v>0</v>
      </c>
      <c r="CQ73" s="149">
        <f t="shared" si="6"/>
        <v>0</v>
      </c>
      <c r="CR73" s="150">
        <f t="shared" si="7"/>
        <v>537650.00000000012</v>
      </c>
      <c r="CS73" s="12"/>
      <c r="CT73" s="12"/>
    </row>
    <row r="74" spans="1:98" x14ac:dyDescent="0.2">
      <c r="A74" s="23" t="s">
        <v>70</v>
      </c>
      <c r="B74" s="94" t="s">
        <v>170</v>
      </c>
      <c r="C74" s="159">
        <f t="shared" si="5"/>
        <v>96393.999999999985</v>
      </c>
      <c r="D74" s="29">
        <v>387.53342210641802</v>
      </c>
      <c r="E74" s="30">
        <v>13.680005013995393</v>
      </c>
      <c r="F74" s="30">
        <v>33.936059711263212</v>
      </c>
      <c r="G74" s="62">
        <v>39.112506654930243</v>
      </c>
      <c r="H74" s="30">
        <v>184.81731236056288</v>
      </c>
      <c r="I74" s="30">
        <v>36.189042176847401</v>
      </c>
      <c r="J74" s="30">
        <v>13.433023142438332</v>
      </c>
      <c r="K74" s="30">
        <v>1.2342843944219133</v>
      </c>
      <c r="L74" s="30">
        <v>7.4584319333347739</v>
      </c>
      <c r="M74" s="30">
        <v>31.552086929909304</v>
      </c>
      <c r="N74" s="30">
        <v>21.066076336197931</v>
      </c>
      <c r="O74" s="30">
        <v>19.041137124696967</v>
      </c>
      <c r="P74" s="30">
        <v>82.137497517930484</v>
      </c>
      <c r="Q74" s="30">
        <v>34.701177172557244</v>
      </c>
      <c r="R74" s="30">
        <v>43.142311662230512</v>
      </c>
      <c r="S74" s="30">
        <v>10.741242742944817</v>
      </c>
      <c r="T74" s="30">
        <v>37.584729833384017</v>
      </c>
      <c r="U74" s="30">
        <v>243.57460909473505</v>
      </c>
      <c r="V74" s="30">
        <v>26.879709930580677</v>
      </c>
      <c r="W74" s="30">
        <v>96.357957835297782</v>
      </c>
      <c r="X74" s="30">
        <v>150.63228658629183</v>
      </c>
      <c r="Y74" s="30">
        <v>163.19739186560079</v>
      </c>
      <c r="Z74" s="30">
        <v>1.5464924497922494</v>
      </c>
      <c r="AA74" s="30">
        <v>16.927882555071747</v>
      </c>
      <c r="AB74" s="30">
        <v>276.48005661422695</v>
      </c>
      <c r="AC74" s="31">
        <v>66.281548870763984</v>
      </c>
      <c r="AD74" s="29">
        <v>106.88078251272003</v>
      </c>
      <c r="AE74" s="30">
        <v>13.674746065934976</v>
      </c>
      <c r="AF74" s="30">
        <v>10.321895199627736</v>
      </c>
      <c r="AG74" s="30">
        <v>228.64178656678055</v>
      </c>
      <c r="AH74" s="31">
        <v>1.0686937096802602</v>
      </c>
      <c r="AI74" s="30">
        <v>386.25684395362271</v>
      </c>
      <c r="AJ74" s="30">
        <v>266.69059527788443</v>
      </c>
      <c r="AK74" s="31">
        <v>645.9489254089259</v>
      </c>
      <c r="AL74" s="30">
        <v>755.48083173410771</v>
      </c>
      <c r="AM74" s="30">
        <v>3734.7512487432778</v>
      </c>
      <c r="AN74" s="31">
        <v>1930.9719818452661</v>
      </c>
      <c r="AO74" s="30">
        <v>1275.8222444976802</v>
      </c>
      <c r="AP74" s="30">
        <v>5.4818632292316254</v>
      </c>
      <c r="AQ74" s="30">
        <v>2742.5440974474423</v>
      </c>
      <c r="AR74" s="30">
        <v>849.69657771832294</v>
      </c>
      <c r="AS74" s="31">
        <v>31.993961185355477</v>
      </c>
      <c r="AT74" s="30">
        <v>7855.6512765992602</v>
      </c>
      <c r="AU74" s="31">
        <v>1021.9612175144362</v>
      </c>
      <c r="AV74" s="30">
        <v>532.85520401008068</v>
      </c>
      <c r="AW74" s="30">
        <v>89.011025462518361</v>
      </c>
      <c r="AX74" s="30">
        <v>6764.9580451497977</v>
      </c>
      <c r="AY74" s="30">
        <v>138.57944032272368</v>
      </c>
      <c r="AZ74" s="30">
        <v>1180.6639748573716</v>
      </c>
      <c r="BA74" s="31">
        <v>1086.1873916525913</v>
      </c>
      <c r="BB74" s="30">
        <v>1774.6057985047846</v>
      </c>
      <c r="BC74" s="30">
        <v>43.494371997984395</v>
      </c>
      <c r="BD74" s="31">
        <v>371.42618057486851</v>
      </c>
      <c r="BE74" s="31">
        <v>1451.0462311369274</v>
      </c>
      <c r="BF74" s="30">
        <v>280.18204870061834</v>
      </c>
      <c r="BG74" s="30">
        <v>1928.2584361841373</v>
      </c>
      <c r="BH74" s="30">
        <v>1766.0708501072713</v>
      </c>
      <c r="BI74" s="30">
        <v>2121.7800570146387</v>
      </c>
      <c r="BJ74" s="30">
        <v>1260.4491663916367</v>
      </c>
      <c r="BK74" s="30">
        <v>702.08241298938219</v>
      </c>
      <c r="BL74" s="31">
        <v>3.3562530947772111</v>
      </c>
      <c r="BM74" s="30">
        <v>225.33093487651175</v>
      </c>
      <c r="BN74" s="30">
        <v>547.49459098223576</v>
      </c>
      <c r="BO74" s="30">
        <v>33133.079160701753</v>
      </c>
      <c r="BP74" s="30">
        <v>21.527689652242206</v>
      </c>
      <c r="BQ74" s="30">
        <v>169.76898540123204</v>
      </c>
      <c r="BR74" s="30">
        <v>13200.664718693793</v>
      </c>
      <c r="BS74" s="70">
        <v>669.63414935448156</v>
      </c>
      <c r="BT74" s="70">
        <v>713.2619974055508</v>
      </c>
      <c r="BU74" s="30">
        <v>791.24145188253806</v>
      </c>
      <c r="BV74" s="30">
        <v>27.576649330484134</v>
      </c>
      <c r="BW74" s="31">
        <v>31.371659013435682</v>
      </c>
      <c r="BX74" s="30">
        <v>32.450473875272806</v>
      </c>
      <c r="BY74" s="30">
        <v>10.175875705610089</v>
      </c>
      <c r="BZ74" s="30">
        <v>56.271415151062712</v>
      </c>
      <c r="CA74" s="30">
        <v>133.55627213784066</v>
      </c>
      <c r="CB74" s="118">
        <v>1137.8609297262171</v>
      </c>
      <c r="CC74" s="30">
        <v>28.987627815507881</v>
      </c>
      <c r="CD74" s="30">
        <v>65.660678316140292</v>
      </c>
      <c r="CE74" s="118">
        <v>0</v>
      </c>
      <c r="CF74" s="119">
        <v>0</v>
      </c>
      <c r="CG74" s="31">
        <v>0</v>
      </c>
      <c r="CH74" s="11"/>
      <c r="CI74" s="11"/>
      <c r="CJ74" s="29">
        <v>100177</v>
      </c>
      <c r="CK74" s="30">
        <v>953</v>
      </c>
      <c r="CL74" s="31">
        <v>0</v>
      </c>
      <c r="CM74" s="30">
        <v>0</v>
      </c>
      <c r="CN74" s="30">
        <v>0</v>
      </c>
      <c r="CO74" s="31">
        <v>0</v>
      </c>
      <c r="CP74" s="31">
        <v>1008</v>
      </c>
      <c r="CQ74" s="149">
        <f t="shared" si="6"/>
        <v>102138</v>
      </c>
      <c r="CR74" s="150">
        <f t="shared" si="7"/>
        <v>198532</v>
      </c>
      <c r="CS74" s="12"/>
      <c r="CT74" s="12"/>
    </row>
    <row r="75" spans="1:98" x14ac:dyDescent="0.2">
      <c r="A75" s="23" t="s">
        <v>71</v>
      </c>
      <c r="B75" s="94" t="s">
        <v>171</v>
      </c>
      <c r="C75" s="159">
        <f t="shared" si="5"/>
        <v>376757.99999999988</v>
      </c>
      <c r="D75" s="29">
        <v>2135.8155992476936</v>
      </c>
      <c r="E75" s="30">
        <v>1155.68758743629</v>
      </c>
      <c r="F75" s="30">
        <v>8.3666558870159946</v>
      </c>
      <c r="G75" s="62">
        <v>2005.4026332807737</v>
      </c>
      <c r="H75" s="30">
        <v>14058.913123294222</v>
      </c>
      <c r="I75" s="30">
        <v>918.07088725071458</v>
      </c>
      <c r="J75" s="30">
        <v>525.70503873146708</v>
      </c>
      <c r="K75" s="30">
        <v>952.48190719421655</v>
      </c>
      <c r="L75" s="30">
        <v>677.44144289775534</v>
      </c>
      <c r="M75" s="30">
        <v>3102.4496016873454</v>
      </c>
      <c r="N75" s="30">
        <v>609.72217315477246</v>
      </c>
      <c r="O75" s="30">
        <v>4783.9232088903609</v>
      </c>
      <c r="P75" s="30">
        <v>5007.6556197477066</v>
      </c>
      <c r="Q75" s="30">
        <v>633.82039551481205</v>
      </c>
      <c r="R75" s="30">
        <v>4910.4721442323071</v>
      </c>
      <c r="S75" s="30">
        <v>4646.5872509132687</v>
      </c>
      <c r="T75" s="30">
        <v>6125.4264218813132</v>
      </c>
      <c r="U75" s="30">
        <v>7132.8509518528081</v>
      </c>
      <c r="V75" s="30">
        <v>2364.2254484841719</v>
      </c>
      <c r="W75" s="30">
        <v>3971.8928474772638</v>
      </c>
      <c r="X75" s="30">
        <v>6469.4174337395843</v>
      </c>
      <c r="Y75" s="30">
        <v>14608.885510467719</v>
      </c>
      <c r="Z75" s="30">
        <v>1034.7997672793038</v>
      </c>
      <c r="AA75" s="30">
        <v>1706.353522870694</v>
      </c>
      <c r="AB75" s="30">
        <v>994.79435669398231</v>
      </c>
      <c r="AC75" s="31">
        <v>1339.6383073630823</v>
      </c>
      <c r="AD75" s="29">
        <v>13516.531489593139</v>
      </c>
      <c r="AE75" s="30">
        <v>2646.2409587017864</v>
      </c>
      <c r="AF75" s="30">
        <v>1592.6707797075549</v>
      </c>
      <c r="AG75" s="30">
        <v>2163.6938410636885</v>
      </c>
      <c r="AH75" s="31">
        <v>20.413147196554338</v>
      </c>
      <c r="AI75" s="30">
        <v>5222.6926930452655</v>
      </c>
      <c r="AJ75" s="30">
        <v>4366.8012193066133</v>
      </c>
      <c r="AK75" s="31">
        <v>5462.2992446853505</v>
      </c>
      <c r="AL75" s="30">
        <v>2507.8963645594959</v>
      </c>
      <c r="AM75" s="30">
        <v>21890.590125138813</v>
      </c>
      <c r="AN75" s="31">
        <v>39072.196921842733</v>
      </c>
      <c r="AO75" s="30">
        <v>10541.948063332888</v>
      </c>
      <c r="AP75" s="30">
        <v>110.15301765228563</v>
      </c>
      <c r="AQ75" s="30">
        <v>5.7485825811345537</v>
      </c>
      <c r="AR75" s="30">
        <v>5804.5585413608997</v>
      </c>
      <c r="AS75" s="31">
        <v>4983.8611107315901</v>
      </c>
      <c r="AT75" s="30">
        <v>2761.222895872982</v>
      </c>
      <c r="AU75" s="31">
        <v>1581.9068021610769</v>
      </c>
      <c r="AV75" s="30">
        <v>964.92328288938018</v>
      </c>
      <c r="AW75" s="30">
        <v>357.4663478772494</v>
      </c>
      <c r="AX75" s="30">
        <v>71.516109995374634</v>
      </c>
      <c r="AY75" s="30">
        <v>1098.0927860197548</v>
      </c>
      <c r="AZ75" s="30">
        <v>2276.3651865560787</v>
      </c>
      <c r="BA75" s="31">
        <v>824.8649043088335</v>
      </c>
      <c r="BB75" s="30">
        <v>9677.3216040205953</v>
      </c>
      <c r="BC75" s="30">
        <v>1336.5790565995701</v>
      </c>
      <c r="BD75" s="31">
        <v>561.65320604554893</v>
      </c>
      <c r="BE75" s="31">
        <v>33665.072512987019</v>
      </c>
      <c r="BF75" s="30">
        <v>1124.6732559754521</v>
      </c>
      <c r="BG75" s="30">
        <v>6664.7363986626478</v>
      </c>
      <c r="BH75" s="30">
        <v>2391.8822930993751</v>
      </c>
      <c r="BI75" s="30">
        <v>1062.5805922874329</v>
      </c>
      <c r="BJ75" s="30">
        <v>1480.9658585194511</v>
      </c>
      <c r="BK75" s="30">
        <v>1453.776503584229</v>
      </c>
      <c r="BL75" s="31">
        <v>3.2659977364637074</v>
      </c>
      <c r="BM75" s="30">
        <v>964.78021119357072</v>
      </c>
      <c r="BN75" s="30">
        <v>635.80528433276322</v>
      </c>
      <c r="BO75" s="30">
        <v>58.744548284555066</v>
      </c>
      <c r="BP75" s="30">
        <v>47372.158267614643</v>
      </c>
      <c r="BQ75" s="30">
        <v>1782.4725399397353</v>
      </c>
      <c r="BR75" s="30">
        <v>2316.5139831767369</v>
      </c>
      <c r="BS75" s="70">
        <v>12233.371059712503</v>
      </c>
      <c r="BT75" s="70">
        <v>9930.4659326448345</v>
      </c>
      <c r="BU75" s="30">
        <v>3109.1028619633985</v>
      </c>
      <c r="BV75" s="30">
        <v>173.48911774166618</v>
      </c>
      <c r="BW75" s="31">
        <v>22.11082336522642</v>
      </c>
      <c r="BX75" s="30">
        <v>57.368377695866201</v>
      </c>
      <c r="BY75" s="30">
        <v>868.10932824200711</v>
      </c>
      <c r="BZ75" s="30">
        <v>14818.370217410275</v>
      </c>
      <c r="CA75" s="30">
        <v>897.14726091251271</v>
      </c>
      <c r="CB75" s="118">
        <v>128.47840660959082</v>
      </c>
      <c r="CC75" s="30">
        <v>97.964539979347649</v>
      </c>
      <c r="CD75" s="30">
        <v>143.58570601181987</v>
      </c>
      <c r="CE75" s="118">
        <v>0</v>
      </c>
      <c r="CF75" s="119">
        <v>0</v>
      </c>
      <c r="CG75" s="31">
        <v>0</v>
      </c>
      <c r="CH75" s="11"/>
      <c r="CI75" s="11"/>
      <c r="CJ75" s="29">
        <v>8548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31">
        <v>1</v>
      </c>
      <c r="CQ75" s="149">
        <f t="shared" si="6"/>
        <v>8549</v>
      </c>
      <c r="CR75" s="150">
        <f t="shared" si="7"/>
        <v>385306.99999999988</v>
      </c>
      <c r="CS75" s="12"/>
      <c r="CT75" s="12"/>
    </row>
    <row r="76" spans="1:98" x14ac:dyDescent="0.2">
      <c r="A76" s="23" t="s">
        <v>72</v>
      </c>
      <c r="B76" s="94" t="s">
        <v>172</v>
      </c>
      <c r="C76" s="159">
        <f t="shared" si="5"/>
        <v>510148.00000000006</v>
      </c>
      <c r="D76" s="29">
        <v>3728.0122287525578</v>
      </c>
      <c r="E76" s="30">
        <v>812.42053061137983</v>
      </c>
      <c r="F76" s="30">
        <v>4.3468765031441237</v>
      </c>
      <c r="G76" s="62">
        <v>414.02377198182234</v>
      </c>
      <c r="H76" s="30">
        <v>7851.2015526505656</v>
      </c>
      <c r="I76" s="30">
        <v>141.04205882997795</v>
      </c>
      <c r="J76" s="30">
        <v>221.60987017186926</v>
      </c>
      <c r="K76" s="30">
        <v>351.14874375371278</v>
      </c>
      <c r="L76" s="30">
        <v>608.92055985856359</v>
      </c>
      <c r="M76" s="30">
        <v>1733.0732310040155</v>
      </c>
      <c r="N76" s="30">
        <v>127.47073532517825</v>
      </c>
      <c r="O76" s="30">
        <v>15796.011844717204</v>
      </c>
      <c r="P76" s="30">
        <v>5382.1467229122391</v>
      </c>
      <c r="Q76" s="30">
        <v>666.37727801285541</v>
      </c>
      <c r="R76" s="30">
        <v>2381.0741763014039</v>
      </c>
      <c r="S76" s="30">
        <v>3931.5801985703679</v>
      </c>
      <c r="T76" s="30">
        <v>4245.7408567206357</v>
      </c>
      <c r="U76" s="30">
        <v>5175.2665773481203</v>
      </c>
      <c r="V76" s="30">
        <v>1299.9072715037055</v>
      </c>
      <c r="W76" s="30">
        <v>1446.9760607340031</v>
      </c>
      <c r="X76" s="30">
        <v>2883.5936469691442</v>
      </c>
      <c r="Y76" s="30">
        <v>10601.97562851092</v>
      </c>
      <c r="Z76" s="30">
        <v>344.20754120374596</v>
      </c>
      <c r="AA76" s="30">
        <v>693.45287407711658</v>
      </c>
      <c r="AB76" s="30">
        <v>619.39243810800826</v>
      </c>
      <c r="AC76" s="31">
        <v>1989.2139944423157</v>
      </c>
      <c r="AD76" s="29">
        <v>9025.6342808064874</v>
      </c>
      <c r="AE76" s="30">
        <v>517.40631771693268</v>
      </c>
      <c r="AF76" s="30">
        <v>936.49338128970737</v>
      </c>
      <c r="AG76" s="30">
        <v>2796.6991012496692</v>
      </c>
      <c r="AH76" s="31">
        <v>55.613374436389549</v>
      </c>
      <c r="AI76" s="30">
        <v>4269.6048447675312</v>
      </c>
      <c r="AJ76" s="30">
        <v>12102.141005346759</v>
      </c>
      <c r="AK76" s="31">
        <v>19868.158550178727</v>
      </c>
      <c r="AL76" s="30">
        <v>1223.8965671192357</v>
      </c>
      <c r="AM76" s="30">
        <v>25557.500832944872</v>
      </c>
      <c r="AN76" s="31">
        <v>27378.313357214698</v>
      </c>
      <c r="AO76" s="30">
        <v>6898.9478102835628</v>
      </c>
      <c r="AP76" s="30">
        <v>12.560610770025624</v>
      </c>
      <c r="AQ76" s="30">
        <v>3.1153758398448521</v>
      </c>
      <c r="AR76" s="30">
        <v>1756.4558041996074</v>
      </c>
      <c r="AS76" s="31">
        <v>465.64808328311244</v>
      </c>
      <c r="AT76" s="30">
        <v>2214.6614355520041</v>
      </c>
      <c r="AU76" s="31">
        <v>6857.6533095144187</v>
      </c>
      <c r="AV76" s="30">
        <v>646.03259671267188</v>
      </c>
      <c r="AW76" s="30">
        <v>84.975176048197952</v>
      </c>
      <c r="AX76" s="30">
        <v>18.088271276802534</v>
      </c>
      <c r="AY76" s="30">
        <v>877.50380505745625</v>
      </c>
      <c r="AZ76" s="30">
        <v>1982.0866561027224</v>
      </c>
      <c r="BA76" s="31">
        <v>807.81818193925926</v>
      </c>
      <c r="BB76" s="30">
        <v>4922.7440345761506</v>
      </c>
      <c r="BC76" s="30">
        <v>1485.8062915328633</v>
      </c>
      <c r="BD76" s="31">
        <v>613.69066504720593</v>
      </c>
      <c r="BE76" s="31">
        <v>44060.564186836062</v>
      </c>
      <c r="BF76" s="30">
        <v>1691.9768579800457</v>
      </c>
      <c r="BG76" s="30">
        <v>9698.2121779424087</v>
      </c>
      <c r="BH76" s="30">
        <v>1427.2889000214395</v>
      </c>
      <c r="BI76" s="30">
        <v>1405.5345339283483</v>
      </c>
      <c r="BJ76" s="30">
        <v>1767.8136283574886</v>
      </c>
      <c r="BK76" s="30">
        <v>1536.1402601759003</v>
      </c>
      <c r="BL76" s="31">
        <v>422.55338716561118</v>
      </c>
      <c r="BM76" s="30">
        <v>1839.7231891502927</v>
      </c>
      <c r="BN76" s="30">
        <v>6521.9032828456675</v>
      </c>
      <c r="BO76" s="30">
        <v>87.211892939329587</v>
      </c>
      <c r="BP76" s="30">
        <v>658.14196405481221</v>
      </c>
      <c r="BQ76" s="30">
        <v>127926.36436369747</v>
      </c>
      <c r="BR76" s="30">
        <v>4932.3905320591875</v>
      </c>
      <c r="BS76" s="70">
        <v>23587.364777932933</v>
      </c>
      <c r="BT76" s="70">
        <v>18013.362920675365</v>
      </c>
      <c r="BU76" s="30">
        <v>10020.213676475252</v>
      </c>
      <c r="BV76" s="30">
        <v>468.56242088457873</v>
      </c>
      <c r="BW76" s="31">
        <v>177.6592558263703</v>
      </c>
      <c r="BX76" s="30">
        <v>41.639356883791152</v>
      </c>
      <c r="BY76" s="30">
        <v>270.44989631285387</v>
      </c>
      <c r="BZ76" s="30">
        <v>30733.78162891214</v>
      </c>
      <c r="CA76" s="30">
        <v>1172.0257361871106</v>
      </c>
      <c r="CB76" s="118">
        <v>99.927144537280583</v>
      </c>
      <c r="CC76" s="30">
        <v>69.721323870425067</v>
      </c>
      <c r="CD76" s="30">
        <v>14688.03571396633</v>
      </c>
      <c r="CE76" s="118">
        <v>0</v>
      </c>
      <c r="CF76" s="119">
        <v>0</v>
      </c>
      <c r="CG76" s="31">
        <v>0</v>
      </c>
      <c r="CH76" s="11"/>
      <c r="CI76" s="11"/>
      <c r="CJ76" s="29">
        <v>148156</v>
      </c>
      <c r="CK76" s="30">
        <v>28910</v>
      </c>
      <c r="CL76" s="31">
        <v>0</v>
      </c>
      <c r="CM76" s="30">
        <v>0</v>
      </c>
      <c r="CN76" s="30">
        <v>0</v>
      </c>
      <c r="CO76" s="31">
        <v>0</v>
      </c>
      <c r="CP76" s="31">
        <v>0</v>
      </c>
      <c r="CQ76" s="149">
        <f t="shared" si="6"/>
        <v>177066</v>
      </c>
      <c r="CR76" s="150">
        <f t="shared" si="7"/>
        <v>687214</v>
      </c>
      <c r="CS76" s="12"/>
      <c r="CT76" s="12"/>
    </row>
    <row r="77" spans="1:98" x14ac:dyDescent="0.2">
      <c r="A77" s="23" t="s">
        <v>73</v>
      </c>
      <c r="B77" s="94" t="s">
        <v>173</v>
      </c>
      <c r="C77" s="159">
        <f t="shared" si="5"/>
        <v>2274136</v>
      </c>
      <c r="D77" s="29">
        <v>54701.453174001268</v>
      </c>
      <c r="E77" s="30">
        <v>1770.3665286414234</v>
      </c>
      <c r="F77" s="30">
        <v>177.24469039373582</v>
      </c>
      <c r="G77" s="62">
        <v>3086.4598876764385</v>
      </c>
      <c r="H77" s="30">
        <v>81768.205771388442</v>
      </c>
      <c r="I77" s="30">
        <v>3410.0716549124295</v>
      </c>
      <c r="J77" s="30">
        <v>8951.5148988362635</v>
      </c>
      <c r="K77" s="30">
        <v>301.80343632101818</v>
      </c>
      <c r="L77" s="30">
        <v>5310.8987779359695</v>
      </c>
      <c r="M77" s="30">
        <v>11573.774033919255</v>
      </c>
      <c r="N77" s="30">
        <v>1744.1102465687054</v>
      </c>
      <c r="O77" s="30">
        <v>780.37827422905002</v>
      </c>
      <c r="P77" s="30">
        <v>9199.967076181978</v>
      </c>
      <c r="Q77" s="30">
        <v>2405.796990559345</v>
      </c>
      <c r="R77" s="30">
        <v>11467.285896758525</v>
      </c>
      <c r="S77" s="30">
        <v>6270.2222265452483</v>
      </c>
      <c r="T77" s="30">
        <v>6134.679470062747</v>
      </c>
      <c r="U77" s="30">
        <v>40853.415892567871</v>
      </c>
      <c r="V77" s="30">
        <v>35675.780652761496</v>
      </c>
      <c r="W77" s="30">
        <v>22850.304362086845</v>
      </c>
      <c r="X77" s="30">
        <v>26242.896801270846</v>
      </c>
      <c r="Y77" s="30">
        <v>111081.62133340546</v>
      </c>
      <c r="Z77" s="30">
        <v>2346.7010098336891</v>
      </c>
      <c r="AA77" s="30">
        <v>3340.8881378527008</v>
      </c>
      <c r="AB77" s="30">
        <v>17916.403789366013</v>
      </c>
      <c r="AC77" s="31">
        <v>9372.4808229486571</v>
      </c>
      <c r="AD77" s="29">
        <v>87235.722916659492</v>
      </c>
      <c r="AE77" s="30">
        <v>916.37592302093674</v>
      </c>
      <c r="AF77" s="30">
        <v>1026.3711336440929</v>
      </c>
      <c r="AG77" s="30">
        <v>6725.6071345073469</v>
      </c>
      <c r="AH77" s="31">
        <v>39.237627581585294</v>
      </c>
      <c r="AI77" s="30">
        <v>36274.612417977936</v>
      </c>
      <c r="AJ77" s="30">
        <v>13289.139695495995</v>
      </c>
      <c r="AK77" s="31">
        <v>39661.755302768383</v>
      </c>
      <c r="AL77" s="30">
        <v>7562.1244693516592</v>
      </c>
      <c r="AM77" s="30">
        <v>193026.48041678985</v>
      </c>
      <c r="AN77" s="31">
        <v>211307.31046900348</v>
      </c>
      <c r="AO77" s="30">
        <v>77386.03044463112</v>
      </c>
      <c r="AP77" s="30">
        <v>134.02587773393165</v>
      </c>
      <c r="AQ77" s="30">
        <v>109.03823433085745</v>
      </c>
      <c r="AR77" s="30">
        <v>15349.957072591158</v>
      </c>
      <c r="AS77" s="31">
        <v>2872.7922295916169</v>
      </c>
      <c r="AT77" s="30">
        <v>5996.9675736932368</v>
      </c>
      <c r="AU77" s="31">
        <v>11068.452398228277</v>
      </c>
      <c r="AV77" s="30">
        <v>9188.087814601673</v>
      </c>
      <c r="AW77" s="30">
        <v>2411.1540315230732</v>
      </c>
      <c r="AX77" s="30">
        <v>254.82108198883662</v>
      </c>
      <c r="AY77" s="30">
        <v>11143.063117136991</v>
      </c>
      <c r="AZ77" s="30">
        <v>75657.896840858099</v>
      </c>
      <c r="BA77" s="31">
        <v>19868.393907496848</v>
      </c>
      <c r="BB77" s="30">
        <v>26704.279994492528</v>
      </c>
      <c r="BC77" s="30">
        <v>46006.086577022361</v>
      </c>
      <c r="BD77" s="31">
        <v>17332.122745742501</v>
      </c>
      <c r="BE77" s="31">
        <v>80543.481621271028</v>
      </c>
      <c r="BF77" s="30">
        <v>57003.411758910624</v>
      </c>
      <c r="BG77" s="30">
        <v>55066.547371490022</v>
      </c>
      <c r="BH77" s="30">
        <v>37493.777955412552</v>
      </c>
      <c r="BI77" s="30">
        <v>8804.3421120251405</v>
      </c>
      <c r="BJ77" s="30">
        <v>37045.073641380892</v>
      </c>
      <c r="BK77" s="30">
        <v>11067.117493257118</v>
      </c>
      <c r="BL77" s="31">
        <v>40.786448826971565</v>
      </c>
      <c r="BM77" s="30">
        <v>18949.826144951239</v>
      </c>
      <c r="BN77" s="30">
        <v>20509.331991156294</v>
      </c>
      <c r="BO77" s="30">
        <v>7897.4400705955932</v>
      </c>
      <c r="BP77" s="30">
        <v>5847.8253753016797</v>
      </c>
      <c r="BQ77" s="30">
        <v>32980.440832489752</v>
      </c>
      <c r="BR77" s="30">
        <v>355648.98470671347</v>
      </c>
      <c r="BS77" s="70">
        <v>47636.417661557876</v>
      </c>
      <c r="BT77" s="70">
        <v>34557.648835611079</v>
      </c>
      <c r="BU77" s="30">
        <v>21898.349517281611</v>
      </c>
      <c r="BV77" s="30">
        <v>328.50789411536931</v>
      </c>
      <c r="BW77" s="31">
        <v>695.63382414372404</v>
      </c>
      <c r="BX77" s="30">
        <v>3147.2893407562506</v>
      </c>
      <c r="BY77" s="30">
        <v>305.8440955915346</v>
      </c>
      <c r="BZ77" s="30">
        <v>25954.978424506335</v>
      </c>
      <c r="CA77" s="30">
        <v>5108.4562623278298</v>
      </c>
      <c r="CB77" s="118">
        <v>4818.3911398495766</v>
      </c>
      <c r="CC77" s="30">
        <v>712.2446994678794</v>
      </c>
      <c r="CD77" s="30">
        <v>2791.2174955193586</v>
      </c>
      <c r="CE77" s="118">
        <v>0</v>
      </c>
      <c r="CF77" s="119">
        <v>0</v>
      </c>
      <c r="CG77" s="31">
        <v>0</v>
      </c>
      <c r="CH77" s="11"/>
      <c r="CI77" s="11"/>
      <c r="CJ77" s="29">
        <v>42914</v>
      </c>
      <c r="CK77" s="30">
        <v>44</v>
      </c>
      <c r="CL77" s="31">
        <v>0</v>
      </c>
      <c r="CM77" s="30">
        <v>0</v>
      </c>
      <c r="CN77" s="30">
        <v>0</v>
      </c>
      <c r="CO77" s="31">
        <v>0</v>
      </c>
      <c r="CP77" s="31">
        <v>673</v>
      </c>
      <c r="CQ77" s="149">
        <f t="shared" si="6"/>
        <v>43631</v>
      </c>
      <c r="CR77" s="150">
        <f t="shared" si="7"/>
        <v>2317767</v>
      </c>
      <c r="CS77" s="12"/>
      <c r="CT77" s="12"/>
    </row>
    <row r="78" spans="1:98" x14ac:dyDescent="0.2">
      <c r="A78" s="43" t="s">
        <v>74</v>
      </c>
      <c r="B78" s="96" t="s">
        <v>174</v>
      </c>
      <c r="C78" s="161">
        <f t="shared" si="5"/>
        <v>569556.00000000012</v>
      </c>
      <c r="D78" s="44">
        <v>1534.9111060348362</v>
      </c>
      <c r="E78" s="45">
        <v>467.26410246741722</v>
      </c>
      <c r="F78" s="45">
        <v>13.323049969706636</v>
      </c>
      <c r="G78" s="64">
        <v>684.23973438445296</v>
      </c>
      <c r="H78" s="45">
        <v>14280.141490893395</v>
      </c>
      <c r="I78" s="45">
        <v>391.28214136608409</v>
      </c>
      <c r="J78" s="45">
        <v>2971.2663422577784</v>
      </c>
      <c r="K78" s="45">
        <v>39.358146214764155</v>
      </c>
      <c r="L78" s="45">
        <v>493.1135102343265</v>
      </c>
      <c r="M78" s="45">
        <v>1747.6184626067438</v>
      </c>
      <c r="N78" s="45">
        <v>151.93438884255039</v>
      </c>
      <c r="O78" s="45">
        <v>4166.5045429200791</v>
      </c>
      <c r="P78" s="45">
        <v>3364.1711566769445</v>
      </c>
      <c r="Q78" s="45">
        <v>207.56898298268061</v>
      </c>
      <c r="R78" s="45">
        <v>6501.1771882969551</v>
      </c>
      <c r="S78" s="45">
        <v>692.02069877076281</v>
      </c>
      <c r="T78" s="45">
        <v>607.02482100334305</v>
      </c>
      <c r="U78" s="45">
        <v>2621.86727629087</v>
      </c>
      <c r="V78" s="45">
        <v>448.28354525502755</v>
      </c>
      <c r="W78" s="45">
        <v>2139.0265015215823</v>
      </c>
      <c r="X78" s="45">
        <v>1531.6614490480956</v>
      </c>
      <c r="Y78" s="45">
        <v>9172.3846423941213</v>
      </c>
      <c r="Z78" s="45">
        <v>49.833319270336034</v>
      </c>
      <c r="AA78" s="45">
        <v>624.37341594865529</v>
      </c>
      <c r="AB78" s="45">
        <v>579.85475589921805</v>
      </c>
      <c r="AC78" s="46">
        <v>1290.9894942130682</v>
      </c>
      <c r="AD78" s="44">
        <v>7042.9091228907009</v>
      </c>
      <c r="AE78" s="45">
        <v>134.00912726550871</v>
      </c>
      <c r="AF78" s="45">
        <v>87.392838610913557</v>
      </c>
      <c r="AG78" s="45">
        <v>2684.3200429074177</v>
      </c>
      <c r="AH78" s="46">
        <v>64.283799191706876</v>
      </c>
      <c r="AI78" s="45">
        <v>3323.7881059956103</v>
      </c>
      <c r="AJ78" s="45">
        <v>8656.9177506003543</v>
      </c>
      <c r="AK78" s="46">
        <v>7500.7733083974044</v>
      </c>
      <c r="AL78" s="45">
        <v>2553.3139211981593</v>
      </c>
      <c r="AM78" s="45">
        <v>13904.675274318946</v>
      </c>
      <c r="AN78" s="46">
        <v>21425.702216169033</v>
      </c>
      <c r="AO78" s="45">
        <v>6824.2799618182689</v>
      </c>
      <c r="AP78" s="45">
        <v>106.56641316879302</v>
      </c>
      <c r="AQ78" s="45">
        <v>3.4112543685148284</v>
      </c>
      <c r="AR78" s="45">
        <v>2814.0524377743318</v>
      </c>
      <c r="AS78" s="46">
        <v>206.35957378617707</v>
      </c>
      <c r="AT78" s="45">
        <v>1146.7716016271136</v>
      </c>
      <c r="AU78" s="46">
        <v>5205.5935326569761</v>
      </c>
      <c r="AV78" s="45">
        <v>610.19308389892433</v>
      </c>
      <c r="AW78" s="45">
        <v>93.935828139277589</v>
      </c>
      <c r="AX78" s="45">
        <v>4.1152412194400387</v>
      </c>
      <c r="AY78" s="45">
        <v>190.82004691625104</v>
      </c>
      <c r="AZ78" s="45">
        <v>4780.8345487374936</v>
      </c>
      <c r="BA78" s="46">
        <v>1561.5470836869094</v>
      </c>
      <c r="BB78" s="45">
        <v>1063.4184164246003</v>
      </c>
      <c r="BC78" s="45">
        <v>190.9314069052333</v>
      </c>
      <c r="BD78" s="46">
        <v>3395.8034900409771</v>
      </c>
      <c r="BE78" s="46">
        <v>14322.179118626904</v>
      </c>
      <c r="BF78" s="45">
        <v>4787.5011583244641</v>
      </c>
      <c r="BG78" s="45">
        <v>10773.424108320662</v>
      </c>
      <c r="BH78" s="45">
        <v>3304.3515371819376</v>
      </c>
      <c r="BI78" s="45">
        <v>2042.1438384033129</v>
      </c>
      <c r="BJ78" s="45">
        <v>4124.853875353273</v>
      </c>
      <c r="BK78" s="45">
        <v>1180.4436965942889</v>
      </c>
      <c r="BL78" s="46">
        <v>73.384233302182679</v>
      </c>
      <c r="BM78" s="45">
        <v>1103.6099177336798</v>
      </c>
      <c r="BN78" s="45">
        <v>16651.399073888722</v>
      </c>
      <c r="BO78" s="45">
        <v>267.36824944900184</v>
      </c>
      <c r="BP78" s="45">
        <v>1861.0911543846853</v>
      </c>
      <c r="BQ78" s="45">
        <v>1727.9712755283419</v>
      </c>
      <c r="BR78" s="45">
        <v>11775.743257788732</v>
      </c>
      <c r="BS78" s="72">
        <v>289686.49098066048</v>
      </c>
      <c r="BT78" s="72">
        <v>10496.648816797975</v>
      </c>
      <c r="BU78" s="45">
        <v>35745.650269662794</v>
      </c>
      <c r="BV78" s="45">
        <v>3616.4307564390379</v>
      </c>
      <c r="BW78" s="46">
        <v>1208.5560372729087</v>
      </c>
      <c r="BX78" s="45">
        <v>395.6695288619124</v>
      </c>
      <c r="BY78" s="45">
        <v>406.62286514724161</v>
      </c>
      <c r="BZ78" s="45">
        <v>440.58093771804965</v>
      </c>
      <c r="CA78" s="45">
        <v>455.62220073707545</v>
      </c>
      <c r="CB78" s="122">
        <v>387.53244532680878</v>
      </c>
      <c r="CC78" s="45">
        <v>64.210680365535765</v>
      </c>
      <c r="CD78" s="45">
        <v>308.60629165121628</v>
      </c>
      <c r="CE78" s="122">
        <v>0</v>
      </c>
      <c r="CF78" s="123">
        <v>0</v>
      </c>
      <c r="CG78" s="46">
        <v>0</v>
      </c>
      <c r="CH78" s="11"/>
      <c r="CI78" s="11"/>
      <c r="CJ78" s="44">
        <v>48989</v>
      </c>
      <c r="CK78" s="45">
        <v>8455847</v>
      </c>
      <c r="CL78" s="46">
        <v>0</v>
      </c>
      <c r="CM78" s="45">
        <v>0</v>
      </c>
      <c r="CN78" s="45">
        <v>0</v>
      </c>
      <c r="CO78" s="46">
        <v>0</v>
      </c>
      <c r="CP78" s="46">
        <v>25860</v>
      </c>
      <c r="CQ78" s="153">
        <f t="shared" si="6"/>
        <v>8530696</v>
      </c>
      <c r="CR78" s="154">
        <f t="shared" si="7"/>
        <v>9100252</v>
      </c>
      <c r="CS78" s="12"/>
      <c r="CT78" s="12"/>
    </row>
    <row r="79" spans="1:98" x14ac:dyDescent="0.2">
      <c r="A79" s="43" t="s">
        <v>75</v>
      </c>
      <c r="B79" s="94" t="s">
        <v>175</v>
      </c>
      <c r="C79" s="161">
        <f t="shared" si="5"/>
        <v>61763.999999999993</v>
      </c>
      <c r="D79" s="44">
        <v>202.32088502941852</v>
      </c>
      <c r="E79" s="45">
        <v>40.909069434427714</v>
      </c>
      <c r="F79" s="45">
        <v>167.9716830301237</v>
      </c>
      <c r="G79" s="64">
        <v>22.179806406078647</v>
      </c>
      <c r="H79" s="45">
        <v>688.45542677088224</v>
      </c>
      <c r="I79" s="45">
        <v>23.568848971281781</v>
      </c>
      <c r="J79" s="45">
        <v>31.585277998270023</v>
      </c>
      <c r="K79" s="45">
        <v>10.765905885158125</v>
      </c>
      <c r="L79" s="45">
        <v>69.594333632055395</v>
      </c>
      <c r="M79" s="45">
        <v>164.19706582429862</v>
      </c>
      <c r="N79" s="45">
        <v>73.847525454700161</v>
      </c>
      <c r="O79" s="45">
        <v>102.99931560936596</v>
      </c>
      <c r="P79" s="45">
        <v>158.77358388340801</v>
      </c>
      <c r="Q79" s="45">
        <v>44.900564351215316</v>
      </c>
      <c r="R79" s="45">
        <v>188.17772501855538</v>
      </c>
      <c r="S79" s="45">
        <v>136.17138875886343</v>
      </c>
      <c r="T79" s="45">
        <v>100.53464409715626</v>
      </c>
      <c r="U79" s="45">
        <v>301.96958174377335</v>
      </c>
      <c r="V79" s="45">
        <v>170.9058078440859</v>
      </c>
      <c r="W79" s="45">
        <v>172.58197126643137</v>
      </c>
      <c r="X79" s="45">
        <v>368.28512535731255</v>
      </c>
      <c r="Y79" s="45">
        <v>802.10344940294419</v>
      </c>
      <c r="Z79" s="45">
        <v>25.224107218744379</v>
      </c>
      <c r="AA79" s="45">
        <v>55.807431554023296</v>
      </c>
      <c r="AB79" s="45">
        <v>67.851324456930513</v>
      </c>
      <c r="AC79" s="46">
        <v>233.46604357798452</v>
      </c>
      <c r="AD79" s="44">
        <v>473.28028973191078</v>
      </c>
      <c r="AE79" s="45">
        <v>68.765334788402157</v>
      </c>
      <c r="AF79" s="45">
        <v>18.445538270920281</v>
      </c>
      <c r="AG79" s="45">
        <v>339.01394900396406</v>
      </c>
      <c r="AH79" s="46">
        <v>3.6200368743041258</v>
      </c>
      <c r="AI79" s="45">
        <v>112.1602228609802</v>
      </c>
      <c r="AJ79" s="45">
        <v>83.623942709232935</v>
      </c>
      <c r="AK79" s="46">
        <v>375.8158805586416</v>
      </c>
      <c r="AL79" s="45">
        <v>174.99066975332121</v>
      </c>
      <c r="AM79" s="45">
        <v>1332.5231592619236</v>
      </c>
      <c r="AN79" s="46">
        <v>560.88820604447426</v>
      </c>
      <c r="AO79" s="45">
        <v>550.14233247875711</v>
      </c>
      <c r="AP79" s="45">
        <v>3.7065077027665803</v>
      </c>
      <c r="AQ79" s="45">
        <v>17.255804927383977</v>
      </c>
      <c r="AR79" s="45">
        <v>390.55606170473254</v>
      </c>
      <c r="AS79" s="46">
        <v>48.396835956883642</v>
      </c>
      <c r="AT79" s="45">
        <v>384.08280694239068</v>
      </c>
      <c r="AU79" s="46">
        <v>609.00626106047764</v>
      </c>
      <c r="AV79" s="45">
        <v>171.10387195912131</v>
      </c>
      <c r="AW79" s="45">
        <v>78.372283444045607</v>
      </c>
      <c r="AX79" s="45">
        <v>59.308170922716172</v>
      </c>
      <c r="AY79" s="45">
        <v>225.85595858447502</v>
      </c>
      <c r="AZ79" s="45">
        <v>839.95060573278681</v>
      </c>
      <c r="BA79" s="46">
        <v>380.55784895989416</v>
      </c>
      <c r="BB79" s="45">
        <v>1359.5508990370251</v>
      </c>
      <c r="BC79" s="45">
        <v>119.48227702071543</v>
      </c>
      <c r="BD79" s="46">
        <v>190.59576978549381</v>
      </c>
      <c r="BE79" s="46">
        <v>1090.705949719124</v>
      </c>
      <c r="BF79" s="45">
        <v>555.24267844265057</v>
      </c>
      <c r="BG79" s="45">
        <v>541.68843284389618</v>
      </c>
      <c r="BH79" s="45">
        <v>281.80338417040582</v>
      </c>
      <c r="BI79" s="45">
        <v>2084.562382785356</v>
      </c>
      <c r="BJ79" s="45">
        <v>402.90569401543104</v>
      </c>
      <c r="BK79" s="45">
        <v>165.67528678498331</v>
      </c>
      <c r="BL79" s="46">
        <v>19.114710324028533</v>
      </c>
      <c r="BM79" s="45">
        <v>109.45540353912824</v>
      </c>
      <c r="BN79" s="45">
        <v>55.245872950016469</v>
      </c>
      <c r="BO79" s="45">
        <v>11.175518969173924</v>
      </c>
      <c r="BP79" s="45">
        <v>81.830875889000495</v>
      </c>
      <c r="BQ79" s="45">
        <v>141.62719311904138</v>
      </c>
      <c r="BR79" s="45">
        <v>483.75943936719972</v>
      </c>
      <c r="BS79" s="72">
        <v>8007.7009637089877</v>
      </c>
      <c r="BT79" s="72">
        <v>26597.596147055559</v>
      </c>
      <c r="BU79" s="45">
        <v>597.81763898069357</v>
      </c>
      <c r="BV79" s="45">
        <v>259.45793432691346</v>
      </c>
      <c r="BW79" s="46">
        <v>494.19987689611946</v>
      </c>
      <c r="BX79" s="45">
        <v>406.58138868875261</v>
      </c>
      <c r="BY79" s="45">
        <v>63.344386854981018</v>
      </c>
      <c r="BZ79" s="45">
        <v>210.87646781554187</v>
      </c>
      <c r="CA79" s="45">
        <v>243.96567123307861</v>
      </c>
      <c r="CB79" s="122">
        <v>5237.5558347472488</v>
      </c>
      <c r="CC79" s="45">
        <v>31.775613904378663</v>
      </c>
      <c r="CD79" s="45">
        <v>192.13583421307851</v>
      </c>
      <c r="CE79" s="122">
        <v>0</v>
      </c>
      <c r="CF79" s="123">
        <v>0</v>
      </c>
      <c r="CG79" s="46">
        <v>0</v>
      </c>
      <c r="CH79" s="11"/>
      <c r="CI79" s="11"/>
      <c r="CJ79" s="44">
        <v>337292</v>
      </c>
      <c r="CK79" s="45">
        <v>3272381</v>
      </c>
      <c r="CL79" s="46">
        <v>315808</v>
      </c>
      <c r="CM79" s="45">
        <v>0</v>
      </c>
      <c r="CN79" s="45">
        <v>0</v>
      </c>
      <c r="CO79" s="46">
        <v>0</v>
      </c>
      <c r="CP79" s="46">
        <v>18737</v>
      </c>
      <c r="CQ79" s="153">
        <f t="shared" si="6"/>
        <v>3944218</v>
      </c>
      <c r="CR79" s="154">
        <f t="shared" si="7"/>
        <v>4005982</v>
      </c>
      <c r="CS79" s="12"/>
      <c r="CT79" s="12"/>
    </row>
    <row r="80" spans="1:98" x14ac:dyDescent="0.2">
      <c r="A80" s="23" t="s">
        <v>76</v>
      </c>
      <c r="B80" s="95" t="s">
        <v>176</v>
      </c>
      <c r="C80" s="159">
        <f t="shared" si="5"/>
        <v>179574.00000000006</v>
      </c>
      <c r="D80" s="29">
        <v>163.79076421442599</v>
      </c>
      <c r="E80" s="30">
        <v>40.326812961065656</v>
      </c>
      <c r="F80" s="30">
        <v>42.055781872668192</v>
      </c>
      <c r="G80" s="62">
        <v>76.100283604726044</v>
      </c>
      <c r="H80" s="30">
        <v>553.70130726755974</v>
      </c>
      <c r="I80" s="30">
        <v>16.782932076285853</v>
      </c>
      <c r="J80" s="30">
        <v>18.932184807485754</v>
      </c>
      <c r="K80" s="30">
        <v>5.9636549401272143</v>
      </c>
      <c r="L80" s="30">
        <v>41.16899841103173</v>
      </c>
      <c r="M80" s="30">
        <v>119.21666903242499</v>
      </c>
      <c r="N80" s="30">
        <v>42.1102265698119</v>
      </c>
      <c r="O80" s="30">
        <v>40.203402441076619</v>
      </c>
      <c r="P80" s="30">
        <v>111.05404134447616</v>
      </c>
      <c r="Q80" s="30">
        <v>220.14250652353326</v>
      </c>
      <c r="R80" s="30">
        <v>141.21236175623841</v>
      </c>
      <c r="S80" s="30">
        <v>38.282397704015366</v>
      </c>
      <c r="T80" s="30">
        <v>78.781700211364267</v>
      </c>
      <c r="U80" s="30">
        <v>239.33966683608344</v>
      </c>
      <c r="V80" s="30">
        <v>115.28285201171451</v>
      </c>
      <c r="W80" s="30">
        <v>92.562947569045292</v>
      </c>
      <c r="X80" s="30">
        <v>177.61727740967504</v>
      </c>
      <c r="Y80" s="30">
        <v>938.41814950020137</v>
      </c>
      <c r="Z80" s="30">
        <v>8.560004428312828</v>
      </c>
      <c r="AA80" s="30">
        <v>189.523986733751</v>
      </c>
      <c r="AB80" s="30">
        <v>674.03076382374559</v>
      </c>
      <c r="AC80" s="31">
        <v>256.42696740066924</v>
      </c>
      <c r="AD80" s="29">
        <v>404.27005326248866</v>
      </c>
      <c r="AE80" s="30">
        <v>65.820697481094015</v>
      </c>
      <c r="AF80" s="30">
        <v>16.840922780560746</v>
      </c>
      <c r="AG80" s="30">
        <v>152.37303256377061</v>
      </c>
      <c r="AH80" s="31">
        <v>0.73504205572044068</v>
      </c>
      <c r="AI80" s="30">
        <v>647.62306119450682</v>
      </c>
      <c r="AJ80" s="30">
        <v>138.43377703475937</v>
      </c>
      <c r="AK80" s="31">
        <v>407.88839243245104</v>
      </c>
      <c r="AL80" s="30">
        <v>63.264120318737042</v>
      </c>
      <c r="AM80" s="30">
        <v>2420.2022521964291</v>
      </c>
      <c r="AN80" s="31">
        <v>6731.6027227568193</v>
      </c>
      <c r="AO80" s="30">
        <v>471.93343603467889</v>
      </c>
      <c r="AP80" s="30">
        <v>1.0404122213614437</v>
      </c>
      <c r="AQ80" s="30">
        <v>13.945899405489687</v>
      </c>
      <c r="AR80" s="30">
        <v>53.283056355909707</v>
      </c>
      <c r="AS80" s="31">
        <v>30.186915246838588</v>
      </c>
      <c r="AT80" s="30">
        <v>668.48861507543336</v>
      </c>
      <c r="AU80" s="31">
        <v>712.0076292791083</v>
      </c>
      <c r="AV80" s="30">
        <v>108.18314487138598</v>
      </c>
      <c r="AW80" s="30">
        <v>23.007920086360876</v>
      </c>
      <c r="AX80" s="30">
        <v>3.9073074300434909</v>
      </c>
      <c r="AY80" s="30">
        <v>61.119356664327697</v>
      </c>
      <c r="AZ80" s="30">
        <v>806.09591035575886</v>
      </c>
      <c r="BA80" s="31">
        <v>207.20501449429446</v>
      </c>
      <c r="BB80" s="30">
        <v>102.9831410502378</v>
      </c>
      <c r="BC80" s="30">
        <v>82.283331641357776</v>
      </c>
      <c r="BD80" s="31">
        <v>55.858474311363175</v>
      </c>
      <c r="BE80" s="31">
        <v>1584.2171757743765</v>
      </c>
      <c r="BF80" s="30">
        <v>229.22758591810975</v>
      </c>
      <c r="BG80" s="30">
        <v>1188.1365443965271</v>
      </c>
      <c r="BH80" s="30">
        <v>417.84063534146696</v>
      </c>
      <c r="BI80" s="30">
        <v>897.86399563731015</v>
      </c>
      <c r="BJ80" s="30">
        <v>421.56698532700653</v>
      </c>
      <c r="BK80" s="30">
        <v>886.63739976210934</v>
      </c>
      <c r="BL80" s="31">
        <v>4.1970869369916555</v>
      </c>
      <c r="BM80" s="30">
        <v>340.7590050026559</v>
      </c>
      <c r="BN80" s="30">
        <v>113.45886315536569</v>
      </c>
      <c r="BO80" s="30">
        <v>51.470074592273747</v>
      </c>
      <c r="BP80" s="30">
        <v>7.6020867413206723</v>
      </c>
      <c r="BQ80" s="30">
        <v>247.39351619512888</v>
      </c>
      <c r="BR80" s="30">
        <v>2399.7516746003521</v>
      </c>
      <c r="BS80" s="70">
        <v>1267.4635327932615</v>
      </c>
      <c r="BT80" s="70">
        <v>3249.318521907695</v>
      </c>
      <c r="BU80" s="30">
        <v>127113.70773138436</v>
      </c>
      <c r="BV80" s="30">
        <v>2236.7646125340511</v>
      </c>
      <c r="BW80" s="31">
        <v>15640.659839506399</v>
      </c>
      <c r="BX80" s="30">
        <v>31.048235322918998</v>
      </c>
      <c r="BY80" s="30">
        <v>8.3518439775429307</v>
      </c>
      <c r="BZ80" s="30">
        <v>20.344314222482272</v>
      </c>
      <c r="CA80" s="30">
        <v>341.29429576821565</v>
      </c>
      <c r="CB80" s="118">
        <v>1559.0011482191439</v>
      </c>
      <c r="CC80" s="30">
        <v>85.645944920540217</v>
      </c>
      <c r="CD80" s="30">
        <v>338.10507000958307</v>
      </c>
      <c r="CE80" s="118">
        <v>0</v>
      </c>
      <c r="CF80" s="119">
        <v>0</v>
      </c>
      <c r="CG80" s="31">
        <v>0</v>
      </c>
      <c r="CH80" s="11"/>
      <c r="CI80" s="11"/>
      <c r="CJ80" s="29">
        <v>594371</v>
      </c>
      <c r="CK80" s="30">
        <v>3798381</v>
      </c>
      <c r="CL80" s="31">
        <v>52041</v>
      </c>
      <c r="CM80" s="30">
        <v>0</v>
      </c>
      <c r="CN80" s="30">
        <v>0</v>
      </c>
      <c r="CO80" s="31">
        <v>0</v>
      </c>
      <c r="CP80" s="31">
        <v>42062</v>
      </c>
      <c r="CQ80" s="149">
        <f t="shared" si="6"/>
        <v>4486855</v>
      </c>
      <c r="CR80" s="150">
        <f t="shared" si="7"/>
        <v>4666429</v>
      </c>
      <c r="CS80" s="12"/>
      <c r="CT80" s="12"/>
    </row>
    <row r="81" spans="1:98" x14ac:dyDescent="0.2">
      <c r="A81" s="23" t="s">
        <v>77</v>
      </c>
      <c r="B81" s="94" t="s">
        <v>177</v>
      </c>
      <c r="C81" s="159">
        <f t="shared" si="5"/>
        <v>34190.000000000007</v>
      </c>
      <c r="D81" s="29">
        <v>63.731916256777922</v>
      </c>
      <c r="E81" s="30">
        <v>6.7561445910499627</v>
      </c>
      <c r="F81" s="30">
        <v>126.27197359908914</v>
      </c>
      <c r="G81" s="62">
        <v>8.3441849750172672</v>
      </c>
      <c r="H81" s="30">
        <v>702.88997177673627</v>
      </c>
      <c r="I81" s="30">
        <v>11.192209598135459</v>
      </c>
      <c r="J81" s="30">
        <v>11.478505958310423</v>
      </c>
      <c r="K81" s="30">
        <v>0.60845389380188908</v>
      </c>
      <c r="L81" s="30">
        <v>8.6752747479269559</v>
      </c>
      <c r="M81" s="30">
        <v>97.557012805180307</v>
      </c>
      <c r="N81" s="30">
        <v>43.749930467084752</v>
      </c>
      <c r="O81" s="30">
        <v>65.633803628072812</v>
      </c>
      <c r="P81" s="30">
        <v>49.206103977038545</v>
      </c>
      <c r="Q81" s="30">
        <v>108.57858929618486</v>
      </c>
      <c r="R81" s="30">
        <v>1.3754229358289938</v>
      </c>
      <c r="S81" s="30">
        <v>6.2620993947592023</v>
      </c>
      <c r="T81" s="30">
        <v>4.4696624643499154</v>
      </c>
      <c r="U81" s="30">
        <v>13.738929250081565</v>
      </c>
      <c r="V81" s="30">
        <v>43.040607738635785</v>
      </c>
      <c r="W81" s="30">
        <v>6.1705941202542496</v>
      </c>
      <c r="X81" s="30">
        <v>29.528847597541436</v>
      </c>
      <c r="Y81" s="30">
        <v>16.777486739856656</v>
      </c>
      <c r="Z81" s="30">
        <v>1.2859013421316652</v>
      </c>
      <c r="AA81" s="30">
        <v>47.217130950232786</v>
      </c>
      <c r="AB81" s="30">
        <v>40.844849030845182</v>
      </c>
      <c r="AC81" s="31">
        <v>59.632269995469798</v>
      </c>
      <c r="AD81" s="29">
        <v>493.08446164528402</v>
      </c>
      <c r="AE81" s="30">
        <v>87.694639270156301</v>
      </c>
      <c r="AF81" s="30">
        <v>3.8097724762484475</v>
      </c>
      <c r="AG81" s="30">
        <v>212.53163739499939</v>
      </c>
      <c r="AH81" s="31">
        <v>0.52437216081110005</v>
      </c>
      <c r="AI81" s="30">
        <v>50.978579752445114</v>
      </c>
      <c r="AJ81" s="30">
        <v>0.5820048572554325</v>
      </c>
      <c r="AK81" s="31">
        <v>107.6003523338956</v>
      </c>
      <c r="AL81" s="30">
        <v>25.288037705233158</v>
      </c>
      <c r="AM81" s="30">
        <v>12.41741015860782</v>
      </c>
      <c r="AN81" s="31">
        <v>12.615430380160239</v>
      </c>
      <c r="AO81" s="30">
        <v>107.55069189788301</v>
      </c>
      <c r="AP81" s="30">
        <v>0</v>
      </c>
      <c r="AQ81" s="30">
        <v>13.23563018647512</v>
      </c>
      <c r="AR81" s="30">
        <v>3.3689118789304646</v>
      </c>
      <c r="AS81" s="31">
        <v>30.151630929785608</v>
      </c>
      <c r="AT81" s="30">
        <v>286.08520717054705</v>
      </c>
      <c r="AU81" s="31">
        <v>389.26019083757001</v>
      </c>
      <c r="AV81" s="30">
        <v>62.094244613312661</v>
      </c>
      <c r="AW81" s="30">
        <v>20.432380046535908</v>
      </c>
      <c r="AX81" s="30">
        <v>11.922602563787228</v>
      </c>
      <c r="AY81" s="30">
        <v>64.460663048313123</v>
      </c>
      <c r="AZ81" s="30">
        <v>28.1821135020536</v>
      </c>
      <c r="BA81" s="31">
        <v>85.621517490354492</v>
      </c>
      <c r="BB81" s="30">
        <v>11.214273363546809</v>
      </c>
      <c r="BC81" s="30">
        <v>25.706854923957099</v>
      </c>
      <c r="BD81" s="31">
        <v>6.717154294666134</v>
      </c>
      <c r="BE81" s="31">
        <v>841.79439356106082</v>
      </c>
      <c r="BF81" s="30">
        <v>174.10729022993314</v>
      </c>
      <c r="BG81" s="30">
        <v>245.88939672309186</v>
      </c>
      <c r="BH81" s="30">
        <v>27.932695825006689</v>
      </c>
      <c r="BI81" s="30">
        <v>21.632939370685605</v>
      </c>
      <c r="BJ81" s="30">
        <v>90.947702713464111</v>
      </c>
      <c r="BK81" s="30">
        <v>100.90599742143117</v>
      </c>
      <c r="BL81" s="31">
        <v>11.623730829274574</v>
      </c>
      <c r="BM81" s="30">
        <v>21.792190606002642</v>
      </c>
      <c r="BN81" s="30">
        <v>6.7883507410124828</v>
      </c>
      <c r="BO81" s="30">
        <v>4.7295379032160012</v>
      </c>
      <c r="BP81" s="30">
        <v>8.0813649264979439</v>
      </c>
      <c r="BQ81" s="30">
        <v>36.94328587857801</v>
      </c>
      <c r="BR81" s="30">
        <v>213.03640691445477</v>
      </c>
      <c r="BS81" s="70">
        <v>330.25504530139131</v>
      </c>
      <c r="BT81" s="70">
        <v>240.92657131230834</v>
      </c>
      <c r="BU81" s="30">
        <v>3720.6428892285539</v>
      </c>
      <c r="BV81" s="30">
        <v>17556.492086597151</v>
      </c>
      <c r="BW81" s="31">
        <v>2561.7507892888052</v>
      </c>
      <c r="BX81" s="30">
        <v>61.053539702678812</v>
      </c>
      <c r="BY81" s="30">
        <v>15.304503972798821</v>
      </c>
      <c r="BZ81" s="30">
        <v>5.6367669403955666E-3</v>
      </c>
      <c r="CA81" s="30">
        <v>119.8044536468083</v>
      </c>
      <c r="CB81" s="118">
        <v>3970.5778153441474</v>
      </c>
      <c r="CC81" s="30">
        <v>31.806365078396031</v>
      </c>
      <c r="CD81" s="30">
        <v>47.026378103099987</v>
      </c>
      <c r="CE81" s="118">
        <v>0</v>
      </c>
      <c r="CF81" s="119">
        <v>0</v>
      </c>
      <c r="CG81" s="31">
        <v>0</v>
      </c>
      <c r="CH81" s="11"/>
      <c r="CI81" s="11"/>
      <c r="CJ81" s="29">
        <v>64535</v>
      </c>
      <c r="CK81" s="30">
        <v>407079</v>
      </c>
      <c r="CL81" s="31">
        <v>116154</v>
      </c>
      <c r="CM81" s="30">
        <v>0</v>
      </c>
      <c r="CN81" s="30">
        <v>0</v>
      </c>
      <c r="CO81" s="31">
        <v>0</v>
      </c>
      <c r="CP81" s="31">
        <v>903</v>
      </c>
      <c r="CQ81" s="149">
        <f t="shared" si="6"/>
        <v>588671</v>
      </c>
      <c r="CR81" s="150">
        <f t="shared" si="7"/>
        <v>622861</v>
      </c>
      <c r="CS81" s="12"/>
      <c r="CT81" s="12"/>
    </row>
    <row r="82" spans="1:98" x14ac:dyDescent="0.2">
      <c r="A82" s="23" t="s">
        <v>78</v>
      </c>
      <c r="B82" s="94" t="s">
        <v>178</v>
      </c>
      <c r="C82" s="159">
        <f t="shared" si="5"/>
        <v>50210.000000000015</v>
      </c>
      <c r="D82" s="29">
        <v>34.376556682378464</v>
      </c>
      <c r="E82" s="30">
        <v>1.4370700483310295</v>
      </c>
      <c r="F82" s="30">
        <v>20.241628331953297</v>
      </c>
      <c r="G82" s="62">
        <v>6.2403455480256564</v>
      </c>
      <c r="H82" s="30">
        <v>444.49838605033682</v>
      </c>
      <c r="I82" s="30">
        <v>3.7572791740361233</v>
      </c>
      <c r="J82" s="30">
        <v>13.820223727852115</v>
      </c>
      <c r="K82" s="30">
        <v>0.13317932061229146</v>
      </c>
      <c r="L82" s="30">
        <v>6.7438475120317909</v>
      </c>
      <c r="M82" s="30">
        <v>72.215647260301125</v>
      </c>
      <c r="N82" s="30">
        <v>22.153196572622942</v>
      </c>
      <c r="O82" s="30">
        <v>41.524778380482729</v>
      </c>
      <c r="P82" s="30">
        <v>30.705723011010679</v>
      </c>
      <c r="Q82" s="30">
        <v>112.01001271661897</v>
      </c>
      <c r="R82" s="30">
        <v>1.79569410266525</v>
      </c>
      <c r="S82" s="30">
        <v>2.9989601956035012</v>
      </c>
      <c r="T82" s="30">
        <v>0.70497591546950855</v>
      </c>
      <c r="U82" s="30">
        <v>13.3609955226552</v>
      </c>
      <c r="V82" s="30">
        <v>22.990444669202091</v>
      </c>
      <c r="W82" s="30">
        <v>2.2758684424270514</v>
      </c>
      <c r="X82" s="30">
        <v>42.986514354526768</v>
      </c>
      <c r="Y82" s="30">
        <v>7.0039980670790065</v>
      </c>
      <c r="Z82" s="30">
        <v>0.45075551589560658</v>
      </c>
      <c r="AA82" s="30">
        <v>44.021196101914093</v>
      </c>
      <c r="AB82" s="30">
        <v>76.647136894443122</v>
      </c>
      <c r="AC82" s="31">
        <v>41.628352141679748</v>
      </c>
      <c r="AD82" s="29">
        <v>418.23892918371757</v>
      </c>
      <c r="AE82" s="30">
        <v>66.506672168596666</v>
      </c>
      <c r="AF82" s="30">
        <v>4.1334417931264156</v>
      </c>
      <c r="AG82" s="30">
        <v>52.22697370506539</v>
      </c>
      <c r="AH82" s="31">
        <v>0.25505840255722639</v>
      </c>
      <c r="AI82" s="30">
        <v>100.03026622019952</v>
      </c>
      <c r="AJ82" s="30">
        <v>35.465388488002404</v>
      </c>
      <c r="AK82" s="31">
        <v>99.550740646515393</v>
      </c>
      <c r="AL82" s="30">
        <v>14.898117282499181</v>
      </c>
      <c r="AM82" s="30">
        <v>142.2507114520682</v>
      </c>
      <c r="AN82" s="31">
        <v>89.87295693685499</v>
      </c>
      <c r="AO82" s="30">
        <v>165.76072587167553</v>
      </c>
      <c r="AP82" s="30">
        <v>0</v>
      </c>
      <c r="AQ82" s="30">
        <v>15.411644707022628</v>
      </c>
      <c r="AR82" s="30">
        <v>1.7611284479906832</v>
      </c>
      <c r="AS82" s="31">
        <v>25.44967151415571</v>
      </c>
      <c r="AT82" s="30">
        <v>147.13763361405603</v>
      </c>
      <c r="AU82" s="31">
        <v>301.63643015044983</v>
      </c>
      <c r="AV82" s="30">
        <v>22.154693345791287</v>
      </c>
      <c r="AW82" s="30">
        <v>5.9580680207081613</v>
      </c>
      <c r="AX82" s="30">
        <v>1.7987616292924549</v>
      </c>
      <c r="AY82" s="30">
        <v>61.776502719770505</v>
      </c>
      <c r="AZ82" s="30">
        <v>44.228179549350955</v>
      </c>
      <c r="BA82" s="31">
        <v>18.279797214846226</v>
      </c>
      <c r="BB82" s="30">
        <v>16.871798311908833</v>
      </c>
      <c r="BC82" s="30">
        <v>46.648066932517807</v>
      </c>
      <c r="BD82" s="31">
        <v>183.53793935932219</v>
      </c>
      <c r="BE82" s="31">
        <v>1333.8712527175865</v>
      </c>
      <c r="BF82" s="30">
        <v>202.78482550143167</v>
      </c>
      <c r="BG82" s="30">
        <v>380.40244028337264</v>
      </c>
      <c r="BH82" s="30">
        <v>10.657140191047866</v>
      </c>
      <c r="BI82" s="30">
        <v>22.075954253278759</v>
      </c>
      <c r="BJ82" s="30">
        <v>213.63959189618504</v>
      </c>
      <c r="BK82" s="30">
        <v>190.81573222879058</v>
      </c>
      <c r="BL82" s="31">
        <v>2.1977769950635198</v>
      </c>
      <c r="BM82" s="30">
        <v>14.210146712479123</v>
      </c>
      <c r="BN82" s="30">
        <v>39.835126006135845</v>
      </c>
      <c r="BO82" s="30">
        <v>10.214280456188312</v>
      </c>
      <c r="BP82" s="30">
        <v>1.7983689813540782</v>
      </c>
      <c r="BQ82" s="30">
        <v>24.833887935714053</v>
      </c>
      <c r="BR82" s="30">
        <v>643.76013728897158</v>
      </c>
      <c r="BS82" s="70">
        <v>1504.0604816326827</v>
      </c>
      <c r="BT82" s="70">
        <v>664.38822816049037</v>
      </c>
      <c r="BU82" s="30">
        <v>1693.0653424718951</v>
      </c>
      <c r="BV82" s="30">
        <v>4675.4527937153007</v>
      </c>
      <c r="BW82" s="31">
        <v>33929.803077712364</v>
      </c>
      <c r="BX82" s="30">
        <v>14.498960678265595</v>
      </c>
      <c r="BY82" s="30">
        <v>7.9370682507888244</v>
      </c>
      <c r="BZ82" s="30">
        <v>1.7073682700360218</v>
      </c>
      <c r="CA82" s="30">
        <v>120.3684261015581</v>
      </c>
      <c r="CB82" s="118">
        <v>1166.102842775661</v>
      </c>
      <c r="CC82" s="30">
        <v>152.87108971340015</v>
      </c>
      <c r="CD82" s="30">
        <v>40.084595141746888</v>
      </c>
      <c r="CE82" s="118">
        <v>0</v>
      </c>
      <c r="CF82" s="119">
        <v>0</v>
      </c>
      <c r="CG82" s="31">
        <v>0</v>
      </c>
      <c r="CH82" s="11"/>
      <c r="CI82" s="11"/>
      <c r="CJ82" s="29">
        <v>34760</v>
      </c>
      <c r="CK82" s="30">
        <v>87795</v>
      </c>
      <c r="CL82" s="31">
        <v>79811</v>
      </c>
      <c r="CM82" s="30">
        <v>0</v>
      </c>
      <c r="CN82" s="30">
        <v>0</v>
      </c>
      <c r="CO82" s="31">
        <v>0</v>
      </c>
      <c r="CP82" s="31">
        <v>0</v>
      </c>
      <c r="CQ82" s="149">
        <f t="shared" si="6"/>
        <v>202366</v>
      </c>
      <c r="CR82" s="150">
        <f t="shared" si="7"/>
        <v>252576</v>
      </c>
      <c r="CS82" s="12"/>
      <c r="CT82" s="12"/>
    </row>
    <row r="83" spans="1:98" x14ac:dyDescent="0.2">
      <c r="A83" s="22" t="s">
        <v>79</v>
      </c>
      <c r="B83" s="95" t="s">
        <v>179</v>
      </c>
      <c r="C83" s="160">
        <f t="shared" si="5"/>
        <v>119621</v>
      </c>
      <c r="D83" s="32">
        <v>38.065437128994169</v>
      </c>
      <c r="E83" s="33">
        <v>40.521701930776516</v>
      </c>
      <c r="F83" s="33">
        <v>87.81042131031144</v>
      </c>
      <c r="G83" s="63">
        <v>3.7116782205381433</v>
      </c>
      <c r="H83" s="33">
        <v>274.25154566520155</v>
      </c>
      <c r="I83" s="33">
        <v>85.378351422254482</v>
      </c>
      <c r="J83" s="33">
        <v>8.8476059391387523</v>
      </c>
      <c r="K83" s="33">
        <v>1.378389167020363</v>
      </c>
      <c r="L83" s="33">
        <v>1489.6756040556486</v>
      </c>
      <c r="M83" s="33">
        <v>100.54713613772675</v>
      </c>
      <c r="N83" s="33">
        <v>133.12742822836617</v>
      </c>
      <c r="O83" s="33">
        <v>34.726242721100355</v>
      </c>
      <c r="P83" s="33">
        <v>33.91202515862382</v>
      </c>
      <c r="Q83" s="33">
        <v>13.723626631073614</v>
      </c>
      <c r="R83" s="33">
        <v>25.182059124423844</v>
      </c>
      <c r="S83" s="33">
        <v>16.749737586569125</v>
      </c>
      <c r="T83" s="33">
        <v>7.3873777681459005</v>
      </c>
      <c r="U83" s="33">
        <v>53.3030236862853</v>
      </c>
      <c r="V83" s="33">
        <v>60.049292824617467</v>
      </c>
      <c r="W83" s="33">
        <v>8.2453422111371015</v>
      </c>
      <c r="X83" s="33">
        <v>24.584985914807731</v>
      </c>
      <c r="Y83" s="33">
        <v>4.3340724102269945</v>
      </c>
      <c r="Z83" s="33">
        <v>0.2171717977131207</v>
      </c>
      <c r="AA83" s="33">
        <v>46.871984051321782</v>
      </c>
      <c r="AB83" s="33">
        <v>34.949308131766117</v>
      </c>
      <c r="AC83" s="34">
        <v>77.330019821221228</v>
      </c>
      <c r="AD83" s="32">
        <v>195.2075315125021</v>
      </c>
      <c r="AE83" s="33">
        <v>25.887448675669791</v>
      </c>
      <c r="AF83" s="33">
        <v>3.6168164321962473</v>
      </c>
      <c r="AG83" s="33">
        <v>148.49802015836443</v>
      </c>
      <c r="AH83" s="34">
        <v>0.68825920492315529</v>
      </c>
      <c r="AI83" s="33">
        <v>69.269980123047134</v>
      </c>
      <c r="AJ83" s="33">
        <v>7.7109848457720771</v>
      </c>
      <c r="AK83" s="34">
        <v>221.98597158823975</v>
      </c>
      <c r="AL83" s="33">
        <v>23.390522935149434</v>
      </c>
      <c r="AM83" s="33">
        <v>2633.0702653415201</v>
      </c>
      <c r="AN83" s="34">
        <v>1599.4275103330031</v>
      </c>
      <c r="AO83" s="33">
        <v>107.16805436744086</v>
      </c>
      <c r="AP83" s="33">
        <v>0.17712448966506239</v>
      </c>
      <c r="AQ83" s="33">
        <v>8.7256941362901621</v>
      </c>
      <c r="AR83" s="33">
        <v>1559.9360086847871</v>
      </c>
      <c r="AS83" s="34">
        <v>23.7245159453269</v>
      </c>
      <c r="AT83" s="33">
        <v>539.32888046725077</v>
      </c>
      <c r="AU83" s="34">
        <v>785.10434579826915</v>
      </c>
      <c r="AV83" s="33">
        <v>696.91060751934651</v>
      </c>
      <c r="AW83" s="33">
        <v>8158.3567098932217</v>
      </c>
      <c r="AX83" s="33">
        <v>1407.3514254092463</v>
      </c>
      <c r="AY83" s="33">
        <v>38.725357453100493</v>
      </c>
      <c r="AZ83" s="33">
        <v>215.97285642822524</v>
      </c>
      <c r="BA83" s="34">
        <v>128.58424712211715</v>
      </c>
      <c r="BB83" s="33">
        <v>26.396415703774736</v>
      </c>
      <c r="BC83" s="33">
        <v>50.4050253126277</v>
      </c>
      <c r="BD83" s="34">
        <v>130.29209262862133</v>
      </c>
      <c r="BE83" s="34">
        <v>937.62841180768157</v>
      </c>
      <c r="BF83" s="33">
        <v>143.97052771270066</v>
      </c>
      <c r="BG83" s="33">
        <v>473.36770696845053</v>
      </c>
      <c r="BH83" s="33">
        <v>110.60968991563442</v>
      </c>
      <c r="BI83" s="33">
        <v>617.05906707334191</v>
      </c>
      <c r="BJ83" s="33">
        <v>7689.931882199382</v>
      </c>
      <c r="BK83" s="33">
        <v>323.36975419712832</v>
      </c>
      <c r="BL83" s="34">
        <v>8.7155200965227912</v>
      </c>
      <c r="BM83" s="33">
        <v>42.061763761947432</v>
      </c>
      <c r="BN83" s="33">
        <v>31.078771875626977</v>
      </c>
      <c r="BO83" s="33">
        <v>41.157411928549656</v>
      </c>
      <c r="BP83" s="33">
        <v>128.08867929354125</v>
      </c>
      <c r="BQ83" s="33">
        <v>55.067660064524254</v>
      </c>
      <c r="BR83" s="33">
        <v>168.51030162435575</v>
      </c>
      <c r="BS83" s="71">
        <v>2512.3022017953058</v>
      </c>
      <c r="BT83" s="71">
        <v>9389.3701917279177</v>
      </c>
      <c r="BU83" s="33">
        <v>265.37003660546219</v>
      </c>
      <c r="BV83" s="33">
        <v>61.259502462328214</v>
      </c>
      <c r="BW83" s="34">
        <v>50.17240555304501</v>
      </c>
      <c r="BX83" s="33">
        <v>70902.949486631522</v>
      </c>
      <c r="BY83" s="33">
        <v>270.28986680245947</v>
      </c>
      <c r="BZ83" s="33">
        <v>71.003634172203007</v>
      </c>
      <c r="CA83" s="33">
        <v>1029.102051219337</v>
      </c>
      <c r="CB83" s="120">
        <v>2737.3789872966913</v>
      </c>
      <c r="CC83" s="33">
        <v>12.196311583883407</v>
      </c>
      <c r="CD83" s="33">
        <v>38.193934075754711</v>
      </c>
      <c r="CE83" s="120">
        <v>0</v>
      </c>
      <c r="CF83" s="121">
        <v>0</v>
      </c>
      <c r="CG83" s="34">
        <v>0</v>
      </c>
      <c r="CH83" s="11"/>
      <c r="CI83" s="11"/>
      <c r="CJ83" s="32">
        <v>11498</v>
      </c>
      <c r="CK83" s="33">
        <v>143951</v>
      </c>
      <c r="CL83" s="34">
        <v>3676</v>
      </c>
      <c r="CM83" s="33">
        <v>877</v>
      </c>
      <c r="CN83" s="33">
        <v>0</v>
      </c>
      <c r="CO83" s="34">
        <v>11686</v>
      </c>
      <c r="CP83" s="34">
        <v>1158</v>
      </c>
      <c r="CQ83" s="151">
        <f t="shared" si="6"/>
        <v>172846</v>
      </c>
      <c r="CR83" s="152">
        <f t="shared" si="7"/>
        <v>292467</v>
      </c>
      <c r="CS83" s="12"/>
      <c r="CT83" s="12"/>
    </row>
    <row r="84" spans="1:98" x14ac:dyDescent="0.2">
      <c r="A84" s="23" t="s">
        <v>80</v>
      </c>
      <c r="B84" s="94" t="s">
        <v>180</v>
      </c>
      <c r="C84" s="159">
        <f t="shared" si="5"/>
        <v>13951</v>
      </c>
      <c r="D84" s="29">
        <v>14.741078046579148</v>
      </c>
      <c r="E84" s="30">
        <v>24.3523497430295</v>
      </c>
      <c r="F84" s="30">
        <v>50.08226144131077</v>
      </c>
      <c r="G84" s="62">
        <v>1.3584537477720662</v>
      </c>
      <c r="H84" s="30">
        <v>119.85551653411534</v>
      </c>
      <c r="I84" s="30">
        <v>3.6816304461497129</v>
      </c>
      <c r="J84" s="30">
        <v>1.6645388511277206</v>
      </c>
      <c r="K84" s="30">
        <v>20.314994637011178</v>
      </c>
      <c r="L84" s="30">
        <v>2.9015219267829813</v>
      </c>
      <c r="M84" s="30">
        <v>57.558238520851084</v>
      </c>
      <c r="N84" s="30">
        <v>18.181762490785637</v>
      </c>
      <c r="O84" s="30">
        <v>19.075613348364627</v>
      </c>
      <c r="P84" s="30">
        <v>12.819805452745452</v>
      </c>
      <c r="Q84" s="30">
        <v>5.6641927648076287</v>
      </c>
      <c r="R84" s="30">
        <v>1.6736899910474734</v>
      </c>
      <c r="S84" s="30">
        <v>1.6869608982655422</v>
      </c>
      <c r="T84" s="30">
        <v>1.9454089500656802</v>
      </c>
      <c r="U84" s="30">
        <v>9.8603882620848076</v>
      </c>
      <c r="V84" s="30">
        <v>15.622592774480289</v>
      </c>
      <c r="W84" s="30">
        <v>2.1636602392234625</v>
      </c>
      <c r="X84" s="30">
        <v>6.3785295049902828</v>
      </c>
      <c r="Y84" s="30">
        <v>1.6256460905941656</v>
      </c>
      <c r="Z84" s="30">
        <v>0.13302437254093058</v>
      </c>
      <c r="AA84" s="30">
        <v>6.7144135678976458</v>
      </c>
      <c r="AB84" s="30">
        <v>7.9283842007976562</v>
      </c>
      <c r="AC84" s="31">
        <v>14.440427850764074</v>
      </c>
      <c r="AD84" s="29">
        <v>89.758622074079312</v>
      </c>
      <c r="AE84" s="30">
        <v>12.343530399886889</v>
      </c>
      <c r="AF84" s="30">
        <v>1.2640627774590596</v>
      </c>
      <c r="AG84" s="30">
        <v>117.79835669012733</v>
      </c>
      <c r="AH84" s="31">
        <v>0.68983059890241416</v>
      </c>
      <c r="AI84" s="30">
        <v>16.50291552377227</v>
      </c>
      <c r="AJ84" s="30">
        <v>0.55929575147545374</v>
      </c>
      <c r="AK84" s="31">
        <v>28.847372371542594</v>
      </c>
      <c r="AL84" s="30">
        <v>9.0620385682419951</v>
      </c>
      <c r="AM84" s="30">
        <v>28.553085007760991</v>
      </c>
      <c r="AN84" s="31">
        <v>71.308456177950234</v>
      </c>
      <c r="AO84" s="30">
        <v>34.348853556483014</v>
      </c>
      <c r="AP84" s="30">
        <v>8.9865291560153415E-5</v>
      </c>
      <c r="AQ84" s="30">
        <v>4.8927300806989473</v>
      </c>
      <c r="AR84" s="30">
        <v>12.161461724239139</v>
      </c>
      <c r="AS84" s="31">
        <v>15.313220138713938</v>
      </c>
      <c r="AT84" s="30">
        <v>65.1648325130584</v>
      </c>
      <c r="AU84" s="31">
        <v>64.14221198221226</v>
      </c>
      <c r="AV84" s="30">
        <v>28.762780063994622</v>
      </c>
      <c r="AW84" s="30">
        <v>26.261031208356339</v>
      </c>
      <c r="AX84" s="30">
        <v>6.0179231153484736</v>
      </c>
      <c r="AY84" s="30">
        <v>17.393558576090328</v>
      </c>
      <c r="AZ84" s="30">
        <v>16.648161502539821</v>
      </c>
      <c r="BA84" s="31">
        <v>37.615061007972145</v>
      </c>
      <c r="BB84" s="30">
        <v>19.745657181559519</v>
      </c>
      <c r="BC84" s="30">
        <v>27.049642496120967</v>
      </c>
      <c r="BD84" s="31">
        <v>11.817074516426025</v>
      </c>
      <c r="BE84" s="31">
        <v>150.76304131257376</v>
      </c>
      <c r="BF84" s="30">
        <v>53.090912245632069</v>
      </c>
      <c r="BG84" s="30">
        <v>139.17787232515303</v>
      </c>
      <c r="BH84" s="30">
        <v>53.053707882230576</v>
      </c>
      <c r="BI84" s="30">
        <v>874.94118208906366</v>
      </c>
      <c r="BJ84" s="30">
        <v>34.300968210020208</v>
      </c>
      <c r="BK84" s="30">
        <v>32.799797844399933</v>
      </c>
      <c r="BL84" s="31">
        <v>4.8572634382593662</v>
      </c>
      <c r="BM84" s="30">
        <v>7.2648834587283506</v>
      </c>
      <c r="BN84" s="30">
        <v>1.8504598668785037</v>
      </c>
      <c r="BO84" s="30">
        <v>2.180990865115477</v>
      </c>
      <c r="BP84" s="30">
        <v>3.2238732906452854</v>
      </c>
      <c r="BQ84" s="30">
        <v>6.5682526451804009</v>
      </c>
      <c r="BR84" s="30">
        <v>81.760994979424837</v>
      </c>
      <c r="BS84" s="70">
        <v>959.56250080477764</v>
      </c>
      <c r="BT84" s="70">
        <v>158.64470604314775</v>
      </c>
      <c r="BU84" s="30">
        <v>52.556339750071615</v>
      </c>
      <c r="BV84" s="30">
        <v>47.221220931526936</v>
      </c>
      <c r="BW84" s="31">
        <v>24.169381734059264</v>
      </c>
      <c r="BX84" s="30">
        <v>531.32174260799184</v>
      </c>
      <c r="BY84" s="30">
        <v>7911.4058491570031</v>
      </c>
      <c r="BZ84" s="30">
        <v>0.58673003974180771</v>
      </c>
      <c r="CA84" s="30">
        <v>57.280920004992048</v>
      </c>
      <c r="CB84" s="118">
        <v>1562.5776912777042</v>
      </c>
      <c r="CC84" s="30">
        <v>4.9724538881615601</v>
      </c>
      <c r="CD84" s="30">
        <v>8.4193231830276822</v>
      </c>
      <c r="CE84" s="118">
        <v>0</v>
      </c>
      <c r="CF84" s="119">
        <v>0</v>
      </c>
      <c r="CG84" s="31">
        <v>0</v>
      </c>
      <c r="CH84" s="11"/>
      <c r="CI84" s="11"/>
      <c r="CJ84" s="29">
        <v>2693</v>
      </c>
      <c r="CK84" s="30">
        <v>212310</v>
      </c>
      <c r="CL84" s="31">
        <v>1147</v>
      </c>
      <c r="CM84" s="30">
        <v>0</v>
      </c>
      <c r="CN84" s="30">
        <v>1088</v>
      </c>
      <c r="CO84" s="31">
        <v>0</v>
      </c>
      <c r="CP84" s="31">
        <v>3541</v>
      </c>
      <c r="CQ84" s="149">
        <f t="shared" si="6"/>
        <v>220779</v>
      </c>
      <c r="CR84" s="150">
        <f t="shared" si="7"/>
        <v>234730</v>
      </c>
      <c r="CS84" s="12"/>
      <c r="CT84" s="12"/>
    </row>
    <row r="85" spans="1:98" x14ac:dyDescent="0.2">
      <c r="A85" s="23" t="s">
        <v>81</v>
      </c>
      <c r="B85" s="94" t="s">
        <v>181</v>
      </c>
      <c r="C85" s="159">
        <f t="shared" si="5"/>
        <v>437136.99999999988</v>
      </c>
      <c r="D85" s="29">
        <v>7.9354875681990702</v>
      </c>
      <c r="E85" s="30">
        <v>0.31983988044455369</v>
      </c>
      <c r="F85" s="30">
        <v>0</v>
      </c>
      <c r="G85" s="62">
        <v>0.19877164529131292</v>
      </c>
      <c r="H85" s="30">
        <v>6.9394233919533708</v>
      </c>
      <c r="I85" s="30">
        <v>5.6396890909471828</v>
      </c>
      <c r="J85" s="30">
        <v>0.16457693971188006</v>
      </c>
      <c r="K85" s="30">
        <v>1.8235886388648231E-2</v>
      </c>
      <c r="L85" s="30">
        <v>2.8388243855157604</v>
      </c>
      <c r="M85" s="30">
        <v>1.9029384356614627</v>
      </c>
      <c r="N85" s="30">
        <v>1.9403402242220373</v>
      </c>
      <c r="O85" s="30">
        <v>0.38129580630809934</v>
      </c>
      <c r="P85" s="30">
        <v>4.6127464519102572</v>
      </c>
      <c r="Q85" s="30">
        <v>5.5260261783782521E-3</v>
      </c>
      <c r="R85" s="30">
        <v>2.3668833148980952</v>
      </c>
      <c r="S85" s="30">
        <v>0.18925495903438402</v>
      </c>
      <c r="T85" s="30">
        <v>3.0963141256985955</v>
      </c>
      <c r="U85" s="30">
        <v>8.1652514687781057</v>
      </c>
      <c r="V85" s="30">
        <v>0.30312971432462504</v>
      </c>
      <c r="W85" s="30">
        <v>5.9073797005925908</v>
      </c>
      <c r="X85" s="30">
        <v>893.89743436552044</v>
      </c>
      <c r="Y85" s="30">
        <v>10.309075664343405</v>
      </c>
      <c r="Z85" s="30">
        <v>2.7077528274053433E-2</v>
      </c>
      <c r="AA85" s="30">
        <v>1.4549911529021981E-2</v>
      </c>
      <c r="AB85" s="30">
        <v>22.441539876436789</v>
      </c>
      <c r="AC85" s="31">
        <v>15.492087053204271</v>
      </c>
      <c r="AD85" s="29">
        <v>56.864608271739314</v>
      </c>
      <c r="AE85" s="30">
        <v>3.9262011685031357</v>
      </c>
      <c r="AF85" s="30">
        <v>2.1783632019467873</v>
      </c>
      <c r="AG85" s="30">
        <v>2.5530107739128129</v>
      </c>
      <c r="AH85" s="31">
        <v>0</v>
      </c>
      <c r="AI85" s="30">
        <v>78.922181503060116</v>
      </c>
      <c r="AJ85" s="30">
        <v>4.8871552686702167</v>
      </c>
      <c r="AK85" s="31">
        <v>108.95726047532371</v>
      </c>
      <c r="AL85" s="30">
        <v>25.841613322579384</v>
      </c>
      <c r="AM85" s="30">
        <v>144.9731105700277</v>
      </c>
      <c r="AN85" s="31">
        <v>168.81298572673327</v>
      </c>
      <c r="AO85" s="30">
        <v>81.798598058656125</v>
      </c>
      <c r="AP85" s="30">
        <v>0</v>
      </c>
      <c r="AQ85" s="30">
        <v>6.6864916758376844E-2</v>
      </c>
      <c r="AR85" s="30">
        <v>9.3902459558914977</v>
      </c>
      <c r="AS85" s="31">
        <v>2.5937089705644314E-2</v>
      </c>
      <c r="AT85" s="30">
        <v>38.505648041696475</v>
      </c>
      <c r="AU85" s="31">
        <v>577.86503939862757</v>
      </c>
      <c r="AV85" s="30">
        <v>3655.7035575840741</v>
      </c>
      <c r="AW85" s="30">
        <v>0.95633589159309851</v>
      </c>
      <c r="AX85" s="30">
        <v>0</v>
      </c>
      <c r="AY85" s="30">
        <v>117.18710398593959</v>
      </c>
      <c r="AZ85" s="30">
        <v>38.050526057216679</v>
      </c>
      <c r="BA85" s="31">
        <v>11.697973071479701</v>
      </c>
      <c r="BB85" s="30">
        <v>2.6169373949863686</v>
      </c>
      <c r="BC85" s="30">
        <v>0.16377631181317268</v>
      </c>
      <c r="BD85" s="31">
        <v>12.818381916867763</v>
      </c>
      <c r="BE85" s="31">
        <v>4712.6015828839118</v>
      </c>
      <c r="BF85" s="30">
        <v>21.831163673448852</v>
      </c>
      <c r="BG85" s="30">
        <v>104.57303108117004</v>
      </c>
      <c r="BH85" s="30">
        <v>58.041285875063117</v>
      </c>
      <c r="BI85" s="30">
        <v>25.469131192750893</v>
      </c>
      <c r="BJ85" s="30">
        <v>536.49030039941943</v>
      </c>
      <c r="BK85" s="30">
        <v>28.218846745629374</v>
      </c>
      <c r="BL85" s="31">
        <v>1.6578078535134755E-3</v>
      </c>
      <c r="BM85" s="30">
        <v>881.08565831013198</v>
      </c>
      <c r="BN85" s="30">
        <v>589.10130749940879</v>
      </c>
      <c r="BO85" s="30">
        <v>0.14847491217070438</v>
      </c>
      <c r="BP85" s="30">
        <v>0.23468602271897948</v>
      </c>
      <c r="BQ85" s="30">
        <v>25.88815889521538</v>
      </c>
      <c r="BR85" s="30">
        <v>47.025457525002807</v>
      </c>
      <c r="BS85" s="70">
        <v>0.31819381703528471</v>
      </c>
      <c r="BT85" s="70">
        <v>4.881579762376413</v>
      </c>
      <c r="BU85" s="30">
        <v>23.058206578651191</v>
      </c>
      <c r="BV85" s="30">
        <v>0</v>
      </c>
      <c r="BW85" s="31">
        <v>14.435094410412763</v>
      </c>
      <c r="BX85" s="30">
        <v>2.0402175637626403</v>
      </c>
      <c r="BY85" s="30">
        <v>5.1497948036567081E-3</v>
      </c>
      <c r="BZ85" s="30">
        <v>423778.55322401994</v>
      </c>
      <c r="CA85" s="30">
        <v>134.78488005397878</v>
      </c>
      <c r="CB85" s="118">
        <v>0.16571639548745176</v>
      </c>
      <c r="CC85" s="30">
        <v>3.4578871459444251E-2</v>
      </c>
      <c r="CD85" s="30">
        <v>8.1413265349681456</v>
      </c>
      <c r="CE85" s="118">
        <v>0</v>
      </c>
      <c r="CF85" s="119">
        <v>0</v>
      </c>
      <c r="CG85" s="31">
        <v>0</v>
      </c>
      <c r="CH85" s="11"/>
      <c r="CI85" s="11"/>
      <c r="CJ85" s="29">
        <v>1426970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31">
        <v>33822</v>
      </c>
      <c r="CQ85" s="149">
        <f t="shared" si="6"/>
        <v>1462299</v>
      </c>
      <c r="CR85" s="150">
        <f t="shared" si="7"/>
        <v>1899436</v>
      </c>
      <c r="CS85" s="12"/>
      <c r="CT85" s="12"/>
    </row>
    <row r="86" spans="1:98" x14ac:dyDescent="0.2">
      <c r="A86" s="23" t="s">
        <v>82</v>
      </c>
      <c r="B86" s="94" t="s">
        <v>182</v>
      </c>
      <c r="C86" s="159">
        <f t="shared" si="5"/>
        <v>11549.999999999998</v>
      </c>
      <c r="D86" s="29">
        <v>54.945589051105003</v>
      </c>
      <c r="E86" s="30">
        <v>25.374933003983433</v>
      </c>
      <c r="F86" s="30">
        <v>18.13609222560811</v>
      </c>
      <c r="G86" s="62">
        <v>2.0630900101775946</v>
      </c>
      <c r="H86" s="30">
        <v>61.113959705895567</v>
      </c>
      <c r="I86" s="30">
        <v>2.4143723171569591</v>
      </c>
      <c r="J86" s="30">
        <v>3.0749606873052677</v>
      </c>
      <c r="K86" s="30">
        <v>0.92694555528530231</v>
      </c>
      <c r="L86" s="30">
        <v>2.7192079473783064</v>
      </c>
      <c r="M86" s="30">
        <v>13.405157211893785</v>
      </c>
      <c r="N86" s="30">
        <v>18.098229294119175</v>
      </c>
      <c r="O86" s="30">
        <v>18.747056769970992</v>
      </c>
      <c r="P86" s="30">
        <v>5.1152241438166941</v>
      </c>
      <c r="Q86" s="30">
        <v>2.5430078334691499</v>
      </c>
      <c r="R86" s="30">
        <v>2.8409827678285726</v>
      </c>
      <c r="S86" s="30">
        <v>1.5754162230781705</v>
      </c>
      <c r="T86" s="30">
        <v>1.6527005434958786</v>
      </c>
      <c r="U86" s="30">
        <v>3.9538168296230616</v>
      </c>
      <c r="V86" s="30">
        <v>8.5169257400304783</v>
      </c>
      <c r="W86" s="30">
        <v>0.84503760476009049</v>
      </c>
      <c r="X86" s="30">
        <v>4.2201369614445312</v>
      </c>
      <c r="Y86" s="30">
        <v>10.150949626656001</v>
      </c>
      <c r="Z86" s="30">
        <v>0.95386969704434099</v>
      </c>
      <c r="AA86" s="30">
        <v>3.3980895029249667</v>
      </c>
      <c r="AB86" s="30">
        <v>25.99872189436153</v>
      </c>
      <c r="AC86" s="31">
        <v>7.4914770362737642</v>
      </c>
      <c r="AD86" s="29">
        <v>48.972952433130757</v>
      </c>
      <c r="AE86" s="30">
        <v>5.5998776827275121</v>
      </c>
      <c r="AF86" s="30">
        <v>0.66803177838205674</v>
      </c>
      <c r="AG86" s="30">
        <v>101.20208974499961</v>
      </c>
      <c r="AH86" s="31">
        <v>0.98937791908011541</v>
      </c>
      <c r="AI86" s="30">
        <v>93.429775802136589</v>
      </c>
      <c r="AJ86" s="30">
        <v>2.1664071497416773</v>
      </c>
      <c r="AK86" s="31">
        <v>20.953567715978611</v>
      </c>
      <c r="AL86" s="30">
        <v>177.09979917517879</v>
      </c>
      <c r="AM86" s="30">
        <v>542.05966225275881</v>
      </c>
      <c r="AN86" s="31">
        <v>154.63611234942442</v>
      </c>
      <c r="AO86" s="30">
        <v>697.95119883529594</v>
      </c>
      <c r="AP86" s="30">
        <v>1.4378446649624546E-3</v>
      </c>
      <c r="AQ86" s="30">
        <v>3.9198618660975368</v>
      </c>
      <c r="AR86" s="30">
        <v>20.480650874098782</v>
      </c>
      <c r="AS86" s="31">
        <v>6.8144209520424575</v>
      </c>
      <c r="AT86" s="30">
        <v>589.94496872149409</v>
      </c>
      <c r="AU86" s="31">
        <v>531.16389036709597</v>
      </c>
      <c r="AV86" s="30">
        <v>22.263937637574944</v>
      </c>
      <c r="AW86" s="30">
        <v>8.3421250535835068</v>
      </c>
      <c r="AX86" s="30">
        <v>2.9464649736731578</v>
      </c>
      <c r="AY86" s="30">
        <v>8.1222883742314096</v>
      </c>
      <c r="AZ86" s="30">
        <v>39.625228412199384</v>
      </c>
      <c r="BA86" s="31">
        <v>18.560563853322627</v>
      </c>
      <c r="BB86" s="30">
        <v>5.2070947498124163</v>
      </c>
      <c r="BC86" s="30">
        <v>29.211753374598818</v>
      </c>
      <c r="BD86" s="31">
        <v>23.09245977447102</v>
      </c>
      <c r="BE86" s="31">
        <v>218.65504543384185</v>
      </c>
      <c r="BF86" s="30">
        <v>49.709934430386284</v>
      </c>
      <c r="BG86" s="30">
        <v>131.44863272735176</v>
      </c>
      <c r="BH86" s="30">
        <v>12.688779013480609</v>
      </c>
      <c r="BI86" s="30">
        <v>17.770654741605952</v>
      </c>
      <c r="BJ86" s="30">
        <v>807.46958911968375</v>
      </c>
      <c r="BK86" s="30">
        <v>49.631611563326715</v>
      </c>
      <c r="BL86" s="31">
        <v>2.0984521752615395</v>
      </c>
      <c r="BM86" s="30">
        <v>77.319393926445073</v>
      </c>
      <c r="BN86" s="30">
        <v>2.226922652236933</v>
      </c>
      <c r="BO86" s="30">
        <v>5.514224963164903</v>
      </c>
      <c r="BP86" s="30">
        <v>1.7221779708705021</v>
      </c>
      <c r="BQ86" s="30">
        <v>14.154002768058795</v>
      </c>
      <c r="BR86" s="30">
        <v>70.555830098231596</v>
      </c>
      <c r="BS86" s="70">
        <v>1479.8541710083032</v>
      </c>
      <c r="BT86" s="70">
        <v>298.46533692286567</v>
      </c>
      <c r="BU86" s="30">
        <v>95.488005546775099</v>
      </c>
      <c r="BV86" s="30">
        <v>22.774261554936068</v>
      </c>
      <c r="BW86" s="31">
        <v>80.127762632801534</v>
      </c>
      <c r="BX86" s="30">
        <v>438.11342324220948</v>
      </c>
      <c r="BY86" s="30">
        <v>11.569520052936994</v>
      </c>
      <c r="BZ86" s="30">
        <v>4.2592005650690625</v>
      </c>
      <c r="CA86" s="30">
        <v>3542.7522183270785</v>
      </c>
      <c r="CB86" s="118">
        <v>566.93272367280395</v>
      </c>
      <c r="CC86" s="30">
        <v>2.3618095808501334</v>
      </c>
      <c r="CD86" s="30">
        <v>90.634365456941183</v>
      </c>
      <c r="CE86" s="118">
        <v>0</v>
      </c>
      <c r="CF86" s="119">
        <v>0</v>
      </c>
      <c r="CG86" s="31">
        <v>0</v>
      </c>
      <c r="CH86" s="11"/>
      <c r="CI86" s="11"/>
      <c r="CJ86" s="29">
        <v>143134</v>
      </c>
      <c r="CK86" s="30">
        <v>35702</v>
      </c>
      <c r="CL86" s="31">
        <v>40892</v>
      </c>
      <c r="CM86" s="30">
        <v>0</v>
      </c>
      <c r="CN86" s="30">
        <v>0</v>
      </c>
      <c r="CO86" s="31">
        <v>0</v>
      </c>
      <c r="CP86" s="31">
        <v>53941</v>
      </c>
      <c r="CQ86" s="149">
        <f t="shared" si="6"/>
        <v>273669</v>
      </c>
      <c r="CR86" s="150">
        <f t="shared" si="7"/>
        <v>285219</v>
      </c>
      <c r="CS86" s="12"/>
      <c r="CT86" s="12"/>
    </row>
    <row r="87" spans="1:98" x14ac:dyDescent="0.2">
      <c r="A87" s="22" t="s">
        <v>83</v>
      </c>
      <c r="B87" s="95" t="s">
        <v>183</v>
      </c>
      <c r="C87" s="160">
        <f t="shared" si="5"/>
        <v>45107</v>
      </c>
      <c r="D87" s="32">
        <v>221.85410603161358</v>
      </c>
      <c r="E87" s="33">
        <v>31.869271310738355</v>
      </c>
      <c r="F87" s="33">
        <v>233.45338990928747</v>
      </c>
      <c r="G87" s="63">
        <v>17.156990597991339</v>
      </c>
      <c r="H87" s="33">
        <v>1386.4391838467134</v>
      </c>
      <c r="I87" s="33">
        <v>26.27282219951822</v>
      </c>
      <c r="J87" s="33">
        <v>18.439848817566492</v>
      </c>
      <c r="K87" s="33">
        <v>1.6675349175525143</v>
      </c>
      <c r="L87" s="33">
        <v>54.571596601509775</v>
      </c>
      <c r="M87" s="33">
        <v>151.35791658549454</v>
      </c>
      <c r="N87" s="33">
        <v>85.854631280397058</v>
      </c>
      <c r="O87" s="33">
        <v>96.280776740763699</v>
      </c>
      <c r="P87" s="33">
        <v>232.65984783688145</v>
      </c>
      <c r="Q87" s="33">
        <v>50.180229208776275</v>
      </c>
      <c r="R87" s="33">
        <v>60.62045722207634</v>
      </c>
      <c r="S87" s="33">
        <v>136.08504766375515</v>
      </c>
      <c r="T87" s="33">
        <v>39.874238917151445</v>
      </c>
      <c r="U87" s="33">
        <v>435.09814282298606</v>
      </c>
      <c r="V87" s="33">
        <v>163.80350397761805</v>
      </c>
      <c r="W87" s="33">
        <v>76.041358887027528</v>
      </c>
      <c r="X87" s="33">
        <v>406.35696532645585</v>
      </c>
      <c r="Y87" s="33">
        <v>73.330506958556768</v>
      </c>
      <c r="Z87" s="33">
        <v>5.349503841763978</v>
      </c>
      <c r="AA87" s="33">
        <v>73.951114209539867</v>
      </c>
      <c r="AB87" s="33">
        <v>109.32285724147951</v>
      </c>
      <c r="AC87" s="34">
        <v>136.50016799095422</v>
      </c>
      <c r="AD87" s="32">
        <v>857.73679088928111</v>
      </c>
      <c r="AE87" s="33">
        <v>103.47304590667324</v>
      </c>
      <c r="AF87" s="33">
        <v>32.362174817582186</v>
      </c>
      <c r="AG87" s="33">
        <v>655.63959009069731</v>
      </c>
      <c r="AH87" s="34">
        <v>4.109145335959199</v>
      </c>
      <c r="AI87" s="33">
        <v>590.53548145351135</v>
      </c>
      <c r="AJ87" s="33">
        <v>72.32320614220842</v>
      </c>
      <c r="AK87" s="34">
        <v>361.77664121113594</v>
      </c>
      <c r="AL87" s="33">
        <v>59.446518033902592</v>
      </c>
      <c r="AM87" s="33">
        <v>2118.2619627336944</v>
      </c>
      <c r="AN87" s="34">
        <v>3235.2384912213356</v>
      </c>
      <c r="AO87" s="33">
        <v>754.35321712237123</v>
      </c>
      <c r="AP87" s="33">
        <v>7.1464413671505298</v>
      </c>
      <c r="AQ87" s="33">
        <v>23.248082511042529</v>
      </c>
      <c r="AR87" s="33">
        <v>336.57650691945145</v>
      </c>
      <c r="AS87" s="34">
        <v>57.518118693302895</v>
      </c>
      <c r="AT87" s="33">
        <v>344.19175300913753</v>
      </c>
      <c r="AU87" s="34">
        <v>332.28572498089432</v>
      </c>
      <c r="AV87" s="33">
        <v>290.35200114010019</v>
      </c>
      <c r="AW87" s="33">
        <v>48.051982119308029</v>
      </c>
      <c r="AX87" s="33">
        <v>305.90019350288509</v>
      </c>
      <c r="AY87" s="33">
        <v>111.60446532839541</v>
      </c>
      <c r="AZ87" s="33">
        <v>3211.4518885036709</v>
      </c>
      <c r="BA87" s="34">
        <v>954.91353427917545</v>
      </c>
      <c r="BB87" s="33">
        <v>601.59180166164879</v>
      </c>
      <c r="BC87" s="33">
        <v>681.7369270100063</v>
      </c>
      <c r="BD87" s="34">
        <v>221.4346853372983</v>
      </c>
      <c r="BE87" s="34">
        <v>1157.7511540799744</v>
      </c>
      <c r="BF87" s="33">
        <v>808.99124768283025</v>
      </c>
      <c r="BG87" s="33">
        <v>745.53925477366101</v>
      </c>
      <c r="BH87" s="33">
        <v>305.56051759684232</v>
      </c>
      <c r="BI87" s="33">
        <v>117.14816942903315</v>
      </c>
      <c r="BJ87" s="33">
        <v>652.69285035364658</v>
      </c>
      <c r="BK87" s="33">
        <v>391.10775264457169</v>
      </c>
      <c r="BL87" s="34">
        <v>22.519678131428897</v>
      </c>
      <c r="BM87" s="33">
        <v>87.121073825482569</v>
      </c>
      <c r="BN87" s="33">
        <v>20.664871954546307</v>
      </c>
      <c r="BO87" s="33">
        <v>6.8810826439322792</v>
      </c>
      <c r="BP87" s="33">
        <v>17.909564042595886</v>
      </c>
      <c r="BQ87" s="33">
        <v>48.42590831063827</v>
      </c>
      <c r="BR87" s="33">
        <v>455.18199131049266</v>
      </c>
      <c r="BS87" s="71">
        <v>4267.1436634281408</v>
      </c>
      <c r="BT87" s="71">
        <v>1165.3685297811112</v>
      </c>
      <c r="BU87" s="33">
        <v>5678.5049845039475</v>
      </c>
      <c r="BV87" s="33">
        <v>363.40082550683985</v>
      </c>
      <c r="BW87" s="34">
        <v>209.13040101811185</v>
      </c>
      <c r="BX87" s="33">
        <v>250.93444619099901</v>
      </c>
      <c r="BY87" s="33">
        <v>30.635352111513775</v>
      </c>
      <c r="BZ87" s="33">
        <v>20.089873206124729</v>
      </c>
      <c r="CA87" s="33">
        <v>212.25752979406829</v>
      </c>
      <c r="CB87" s="120">
        <v>7281.4715827147411</v>
      </c>
      <c r="CC87" s="33">
        <v>32.109505568974569</v>
      </c>
      <c r="CD87" s="33">
        <v>60.805807129767189</v>
      </c>
      <c r="CE87" s="120">
        <v>0</v>
      </c>
      <c r="CF87" s="121">
        <v>0</v>
      </c>
      <c r="CG87" s="34">
        <v>0</v>
      </c>
      <c r="CH87" s="11"/>
      <c r="CI87" s="11"/>
      <c r="CJ87" s="32">
        <v>0</v>
      </c>
      <c r="CK87" s="33">
        <v>10197</v>
      </c>
      <c r="CL87" s="34">
        <v>212818</v>
      </c>
      <c r="CM87" s="33">
        <v>0</v>
      </c>
      <c r="CN87" s="33">
        <v>0</v>
      </c>
      <c r="CO87" s="34">
        <v>0</v>
      </c>
      <c r="CP87" s="34">
        <v>0</v>
      </c>
      <c r="CQ87" s="151">
        <f t="shared" si="6"/>
        <v>223015</v>
      </c>
      <c r="CR87" s="152">
        <f t="shared" si="7"/>
        <v>268122</v>
      </c>
      <c r="CS87" s="12"/>
      <c r="CT87" s="12"/>
    </row>
    <row r="88" spans="1:98" x14ac:dyDescent="0.2">
      <c r="A88" s="23" t="s">
        <v>84</v>
      </c>
      <c r="B88" s="94" t="s">
        <v>184</v>
      </c>
      <c r="C88" s="159">
        <f t="shared" si="5"/>
        <v>12827</v>
      </c>
      <c r="D88" s="29">
        <v>16.42866963005395</v>
      </c>
      <c r="E88" s="30">
        <v>2.7411922349929898</v>
      </c>
      <c r="F88" s="30">
        <v>1.9962354607029991</v>
      </c>
      <c r="G88" s="62">
        <v>2.6604039412848675</v>
      </c>
      <c r="H88" s="30">
        <v>61.980208464789776</v>
      </c>
      <c r="I88" s="30">
        <v>1.5275199392767571</v>
      </c>
      <c r="J88" s="30">
        <v>4.5158875454925154</v>
      </c>
      <c r="K88" s="30">
        <v>0.1179075404042858</v>
      </c>
      <c r="L88" s="30">
        <v>23.063587828986879</v>
      </c>
      <c r="M88" s="30">
        <v>6.3703246318406972</v>
      </c>
      <c r="N88" s="30">
        <v>2.8086712680296366</v>
      </c>
      <c r="O88" s="30">
        <v>3.8609426995913356</v>
      </c>
      <c r="P88" s="30">
        <v>9.9144893997347907</v>
      </c>
      <c r="Q88" s="30">
        <v>8.2934514395591084</v>
      </c>
      <c r="R88" s="30">
        <v>12.754935776713301</v>
      </c>
      <c r="S88" s="30">
        <v>4.7425219540824779</v>
      </c>
      <c r="T88" s="30">
        <v>8.9105121267836136</v>
      </c>
      <c r="U88" s="30">
        <v>37.264731883794305</v>
      </c>
      <c r="V88" s="30">
        <v>45.445945306019958</v>
      </c>
      <c r="W88" s="30">
        <v>11.419266714208522</v>
      </c>
      <c r="X88" s="30">
        <v>22.439033520983056</v>
      </c>
      <c r="Y88" s="30">
        <v>28.437763505515576</v>
      </c>
      <c r="Z88" s="30">
        <v>5.8087984743784133</v>
      </c>
      <c r="AA88" s="30">
        <v>9.4242052562436012</v>
      </c>
      <c r="AB88" s="30">
        <v>6.5193385845522505</v>
      </c>
      <c r="AC88" s="31">
        <v>102.20803644182317</v>
      </c>
      <c r="AD88" s="29">
        <v>58.347663865549535</v>
      </c>
      <c r="AE88" s="30">
        <v>6.0227097847625419</v>
      </c>
      <c r="AF88" s="30">
        <v>3.2677226701034754</v>
      </c>
      <c r="AG88" s="30">
        <v>32.533710575503768</v>
      </c>
      <c r="AH88" s="31">
        <v>0.76070968133126871</v>
      </c>
      <c r="AI88" s="30">
        <v>135.59127326539047</v>
      </c>
      <c r="AJ88" s="30">
        <v>24.965828247474363</v>
      </c>
      <c r="AK88" s="31">
        <v>62.764460163920567</v>
      </c>
      <c r="AL88" s="30">
        <v>14.679847862095709</v>
      </c>
      <c r="AM88" s="30">
        <v>667.73060744091254</v>
      </c>
      <c r="AN88" s="31">
        <v>471.37122692672909</v>
      </c>
      <c r="AO88" s="30">
        <v>120.51204137424182</v>
      </c>
      <c r="AP88" s="30">
        <v>0.13766657813018979</v>
      </c>
      <c r="AQ88" s="30">
        <v>0.30499994687231968</v>
      </c>
      <c r="AR88" s="30">
        <v>29.978416337945681</v>
      </c>
      <c r="AS88" s="31">
        <v>32.96879151701723</v>
      </c>
      <c r="AT88" s="30">
        <v>112.691307029163</v>
      </c>
      <c r="AU88" s="31">
        <v>115.20687283406474</v>
      </c>
      <c r="AV88" s="30">
        <v>48.057081850760547</v>
      </c>
      <c r="AW88" s="30">
        <v>14.402301265312639</v>
      </c>
      <c r="AX88" s="30">
        <v>736.22385714664517</v>
      </c>
      <c r="AY88" s="30">
        <v>1641.459873567517</v>
      </c>
      <c r="AZ88" s="30">
        <v>234.07852970733396</v>
      </c>
      <c r="BA88" s="31">
        <v>222.56658419139865</v>
      </c>
      <c r="BB88" s="30">
        <v>375.79071470798289</v>
      </c>
      <c r="BC88" s="30">
        <v>24.100589402176791</v>
      </c>
      <c r="BD88" s="31">
        <v>47.916043865095617</v>
      </c>
      <c r="BE88" s="31">
        <v>158.98982482511397</v>
      </c>
      <c r="BF88" s="30">
        <v>167.29621688223941</v>
      </c>
      <c r="BG88" s="30">
        <v>129.58450413867692</v>
      </c>
      <c r="BH88" s="30">
        <v>68.881953371179307</v>
      </c>
      <c r="BI88" s="30">
        <v>130.59817750829066</v>
      </c>
      <c r="BJ88" s="30">
        <v>58.228678872738833</v>
      </c>
      <c r="BK88" s="30">
        <v>25.004147270694755</v>
      </c>
      <c r="BL88" s="31">
        <v>1.0923318199446315</v>
      </c>
      <c r="BM88" s="30">
        <v>16.834715545236314</v>
      </c>
      <c r="BN88" s="30">
        <v>5.6881280405579941</v>
      </c>
      <c r="BO88" s="30">
        <v>1.4293748713273955</v>
      </c>
      <c r="BP88" s="30">
        <v>2.4325713175950381</v>
      </c>
      <c r="BQ88" s="30">
        <v>11.819507879958254</v>
      </c>
      <c r="BR88" s="30">
        <v>55.071573394094095</v>
      </c>
      <c r="BS88" s="70">
        <v>3657.040559913934</v>
      </c>
      <c r="BT88" s="70">
        <v>855.18586917848472</v>
      </c>
      <c r="BU88" s="30">
        <v>320.99641645993796</v>
      </c>
      <c r="BV88" s="30">
        <v>239.32360799781839</v>
      </c>
      <c r="BW88" s="31">
        <v>241.6665348399541</v>
      </c>
      <c r="BX88" s="30">
        <v>28.006404130628308</v>
      </c>
      <c r="BY88" s="30">
        <v>571.90628336901193</v>
      </c>
      <c r="BZ88" s="30">
        <v>63.703680378132546</v>
      </c>
      <c r="CA88" s="30">
        <v>7.3716761692702022</v>
      </c>
      <c r="CB88" s="118">
        <v>66.654383841200612</v>
      </c>
      <c r="CC88" s="30">
        <v>261.7513057731494</v>
      </c>
      <c r="CD88" s="30">
        <v>4.3555588355596466</v>
      </c>
      <c r="CE88" s="118">
        <v>0</v>
      </c>
      <c r="CF88" s="119">
        <v>0</v>
      </c>
      <c r="CG88" s="31">
        <v>0</v>
      </c>
      <c r="CH88" s="11"/>
      <c r="CI88" s="11"/>
      <c r="CJ88" s="29">
        <v>108621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31">
        <v>3731</v>
      </c>
      <c r="CQ88" s="149">
        <f t="shared" si="6"/>
        <v>112500</v>
      </c>
      <c r="CR88" s="150">
        <f t="shared" si="7"/>
        <v>125327</v>
      </c>
      <c r="CS88" s="12"/>
      <c r="CT88" s="12"/>
    </row>
    <row r="89" spans="1:98" x14ac:dyDescent="0.2">
      <c r="A89" s="23" t="s">
        <v>85</v>
      </c>
      <c r="B89" s="94" t="s">
        <v>185</v>
      </c>
      <c r="C89" s="159">
        <f t="shared" si="5"/>
        <v>126748</v>
      </c>
      <c r="D89" s="29">
        <v>500.7879123604294</v>
      </c>
      <c r="E89" s="30">
        <v>131.56836093571522</v>
      </c>
      <c r="F89" s="30">
        <v>46.113785381880355</v>
      </c>
      <c r="G89" s="62">
        <v>139.61897320967478</v>
      </c>
      <c r="H89" s="30">
        <v>1903.6036691907852</v>
      </c>
      <c r="I89" s="30">
        <v>317.88345772932871</v>
      </c>
      <c r="J89" s="30">
        <v>1367.399651139785</v>
      </c>
      <c r="K89" s="30">
        <v>80.749197466376685</v>
      </c>
      <c r="L89" s="30">
        <v>122.9943083857559</v>
      </c>
      <c r="M89" s="30">
        <v>89.227954840902754</v>
      </c>
      <c r="N89" s="30">
        <v>115.47862648635235</v>
      </c>
      <c r="O89" s="30">
        <v>43.619866013532899</v>
      </c>
      <c r="P89" s="30">
        <v>483.07419835688444</v>
      </c>
      <c r="Q89" s="30">
        <v>47.954526047493587</v>
      </c>
      <c r="R89" s="30">
        <v>316.16712251634806</v>
      </c>
      <c r="S89" s="30">
        <v>305.98323270867803</v>
      </c>
      <c r="T89" s="30">
        <v>759.42061311982764</v>
      </c>
      <c r="U89" s="30">
        <v>1065.2538707081371</v>
      </c>
      <c r="V89" s="30">
        <v>151.9212728591626</v>
      </c>
      <c r="W89" s="30">
        <v>164.40780268220135</v>
      </c>
      <c r="X89" s="30">
        <v>784.93894598367831</v>
      </c>
      <c r="Y89" s="30">
        <v>699.36467375269376</v>
      </c>
      <c r="Z89" s="30">
        <v>13.660908785270379</v>
      </c>
      <c r="AA89" s="30">
        <v>95.323019095123385</v>
      </c>
      <c r="AB89" s="30">
        <v>65.340262268939327</v>
      </c>
      <c r="AC89" s="31">
        <v>134.95853785811607</v>
      </c>
      <c r="AD89" s="29">
        <v>357.54041940306718</v>
      </c>
      <c r="AE89" s="30">
        <v>40.119935158530005</v>
      </c>
      <c r="AF89" s="30">
        <v>18.668044101899138</v>
      </c>
      <c r="AG89" s="30">
        <v>1017.6166596399278</v>
      </c>
      <c r="AH89" s="31">
        <v>20.000133599834548</v>
      </c>
      <c r="AI89" s="30">
        <v>552.56174967285256</v>
      </c>
      <c r="AJ89" s="30">
        <v>332.08815935730848</v>
      </c>
      <c r="AK89" s="31">
        <v>1226.5279357399131</v>
      </c>
      <c r="AL89" s="30">
        <v>502.44977696741239</v>
      </c>
      <c r="AM89" s="30">
        <v>4852.1909094231796</v>
      </c>
      <c r="AN89" s="31">
        <v>3707.24813145186</v>
      </c>
      <c r="AO89" s="30">
        <v>4885.1674149935807</v>
      </c>
      <c r="AP89" s="30">
        <v>0.15824248110290029</v>
      </c>
      <c r="AQ89" s="30">
        <v>5.1992856768292466</v>
      </c>
      <c r="AR89" s="30">
        <v>187.48177668524303</v>
      </c>
      <c r="AS89" s="31">
        <v>74.363764807787234</v>
      </c>
      <c r="AT89" s="30">
        <v>5264.0649100355122</v>
      </c>
      <c r="AU89" s="31">
        <v>3414.5252688869305</v>
      </c>
      <c r="AV89" s="30">
        <v>217.90373049782534</v>
      </c>
      <c r="AW89" s="30">
        <v>118.58598538298661</v>
      </c>
      <c r="AX89" s="30">
        <v>2255.3983192275045</v>
      </c>
      <c r="AY89" s="30">
        <v>57.70914676063088</v>
      </c>
      <c r="AZ89" s="30">
        <v>1688.2318634287039</v>
      </c>
      <c r="BA89" s="31">
        <v>476.5382754315948</v>
      </c>
      <c r="BB89" s="30">
        <v>452.9272348822459</v>
      </c>
      <c r="BC89" s="30">
        <v>20.294703472698473</v>
      </c>
      <c r="BD89" s="31">
        <v>97.135411745127982</v>
      </c>
      <c r="BE89" s="31">
        <v>2160.9820117200388</v>
      </c>
      <c r="BF89" s="30">
        <v>1876.5087484776784</v>
      </c>
      <c r="BG89" s="30">
        <v>2575.9784734875111</v>
      </c>
      <c r="BH89" s="30">
        <v>295.35746481468817</v>
      </c>
      <c r="BI89" s="30">
        <v>344.35236838398214</v>
      </c>
      <c r="BJ89" s="30">
        <v>739.69862142070292</v>
      </c>
      <c r="BK89" s="30">
        <v>126.54778674172817</v>
      </c>
      <c r="BL89" s="31">
        <v>759.287819254395</v>
      </c>
      <c r="BM89" s="30">
        <v>1042.5250425180279</v>
      </c>
      <c r="BN89" s="30">
        <v>65.839344147268719</v>
      </c>
      <c r="BO89" s="30">
        <v>10.887642227213211</v>
      </c>
      <c r="BP89" s="30">
        <v>148.67360895657501</v>
      </c>
      <c r="BQ89" s="30">
        <v>1033.656115490063</v>
      </c>
      <c r="BR89" s="30">
        <v>533.1737777731953</v>
      </c>
      <c r="BS89" s="70">
        <v>2889.6420742102059</v>
      </c>
      <c r="BT89" s="70">
        <v>3515.0406892769074</v>
      </c>
      <c r="BU89" s="30">
        <v>7685.4216391438831</v>
      </c>
      <c r="BV89" s="30">
        <v>633.50004748648848</v>
      </c>
      <c r="BW89" s="31">
        <v>430.81108938206228</v>
      </c>
      <c r="BX89" s="30">
        <v>247.96721208200077</v>
      </c>
      <c r="BY89" s="30">
        <v>273.93607067296614</v>
      </c>
      <c r="BZ89" s="30">
        <v>27.212380355751865</v>
      </c>
      <c r="CA89" s="30">
        <v>1157.1139036631978</v>
      </c>
      <c r="CB89" s="118">
        <v>1521.0118362820649</v>
      </c>
      <c r="CC89" s="30">
        <v>48.286326088370132</v>
      </c>
      <c r="CD89" s="30">
        <v>54815.075967147866</v>
      </c>
      <c r="CE89" s="118">
        <v>0</v>
      </c>
      <c r="CF89" s="119">
        <v>0</v>
      </c>
      <c r="CG89" s="31">
        <v>0</v>
      </c>
      <c r="CH89" s="11"/>
      <c r="CI89" s="11"/>
      <c r="CJ89" s="29">
        <v>385676</v>
      </c>
      <c r="CK89" s="30">
        <v>10577</v>
      </c>
      <c r="CL89" s="31">
        <v>0</v>
      </c>
      <c r="CM89" s="30">
        <v>0</v>
      </c>
      <c r="CN89" s="30">
        <v>0</v>
      </c>
      <c r="CO89" s="31">
        <v>0</v>
      </c>
      <c r="CP89" s="31">
        <v>153130</v>
      </c>
      <c r="CQ89" s="149">
        <f t="shared" si="6"/>
        <v>549383</v>
      </c>
      <c r="CR89" s="150">
        <f t="shared" si="7"/>
        <v>676131</v>
      </c>
      <c r="CS89" s="12"/>
      <c r="CT89" s="12"/>
    </row>
    <row r="90" spans="1:98" x14ac:dyDescent="0.2">
      <c r="A90" s="22" t="s">
        <v>86</v>
      </c>
      <c r="B90" s="95" t="s">
        <v>186</v>
      </c>
      <c r="C90" s="160">
        <f t="shared" si="5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34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33">
        <v>0</v>
      </c>
      <c r="CE90" s="120">
        <v>0</v>
      </c>
      <c r="CF90" s="121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34">
        <v>0</v>
      </c>
      <c r="CQ90" s="151">
        <f t="shared" si="6"/>
        <v>44567</v>
      </c>
      <c r="CR90" s="152">
        <f t="shared" si="7"/>
        <v>44567</v>
      </c>
      <c r="CS90" s="12"/>
      <c r="CT90" s="12"/>
    </row>
    <row r="91" spans="1:98" x14ac:dyDescent="0.2">
      <c r="A91" s="23" t="s">
        <v>87</v>
      </c>
      <c r="B91" s="94" t="s">
        <v>187</v>
      </c>
      <c r="C91" s="163">
        <f t="shared" si="5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6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25">
        <v>0</v>
      </c>
      <c r="CE91" s="129">
        <v>0</v>
      </c>
      <c r="CF91" s="130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37">
        <v>0</v>
      </c>
      <c r="CQ91" s="155">
        <f t="shared" si="6"/>
        <v>0</v>
      </c>
      <c r="CR91" s="156">
        <f t="shared" si="7"/>
        <v>0</v>
      </c>
      <c r="CS91" s="12"/>
      <c r="CT91" s="12"/>
    </row>
    <row r="92" spans="1:98" x14ac:dyDescent="0.2">
      <c r="A92" s="43" t="s">
        <v>88</v>
      </c>
      <c r="B92" s="96" t="s">
        <v>188</v>
      </c>
      <c r="C92" s="159">
        <f t="shared" si="5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37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36">
        <v>0</v>
      </c>
      <c r="CE92" s="131">
        <v>0</v>
      </c>
      <c r="CF92" s="132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31">
        <v>0</v>
      </c>
      <c r="CQ92" s="149">
        <f t="shared" si="6"/>
        <v>0</v>
      </c>
      <c r="CR92" s="150">
        <f t="shared" si="7"/>
        <v>0</v>
      </c>
      <c r="CS92" s="12"/>
      <c r="CT92" s="12"/>
    </row>
    <row r="93" spans="1:98" s="15" customFormat="1" x14ac:dyDescent="0.2">
      <c r="A93" s="49" t="s">
        <v>100</v>
      </c>
      <c r="B93" s="173" t="s">
        <v>189</v>
      </c>
      <c r="C93" s="182">
        <f t="shared" si="5"/>
        <v>66211505.000000007</v>
      </c>
      <c r="D93" s="133">
        <f>SUM(D5:D92)</f>
        <v>963149.54781942151</v>
      </c>
      <c r="E93" s="39">
        <f t="shared" ref="E93:BP93" si="8">SUM(E5:E92)</f>
        <v>332033.558419351</v>
      </c>
      <c r="F93" s="39">
        <f t="shared" si="8"/>
        <v>4873.5739927160203</v>
      </c>
      <c r="G93" s="66">
        <f t="shared" si="8"/>
        <v>163152.64406864677</v>
      </c>
      <c r="H93" s="39">
        <f t="shared" si="8"/>
        <v>2137141.8795065205</v>
      </c>
      <c r="I93" s="39">
        <f t="shared" si="8"/>
        <v>91256.407337476514</v>
      </c>
      <c r="J93" s="39">
        <f t="shared" si="8"/>
        <v>90271.465945661825</v>
      </c>
      <c r="K93" s="39">
        <f t="shared" si="8"/>
        <v>118748.27898037773</v>
      </c>
      <c r="L93" s="39">
        <f t="shared" si="8"/>
        <v>520299.44104430825</v>
      </c>
      <c r="M93" s="39">
        <f t="shared" si="8"/>
        <v>556259.75997054053</v>
      </c>
      <c r="N93" s="39">
        <f t="shared" si="8"/>
        <v>77507.711499112149</v>
      </c>
      <c r="O93" s="39">
        <f t="shared" si="8"/>
        <v>408264.28475895117</v>
      </c>
      <c r="P93" s="39">
        <f t="shared" si="8"/>
        <v>619820.58532993088</v>
      </c>
      <c r="Q93" s="39">
        <f t="shared" si="8"/>
        <v>74692.626756718339</v>
      </c>
      <c r="R93" s="39">
        <f t="shared" si="8"/>
        <v>1069597.1486333043</v>
      </c>
      <c r="S93" s="39">
        <f t="shared" si="8"/>
        <v>728796.97938963759</v>
      </c>
      <c r="T93" s="39">
        <f t="shared" si="8"/>
        <v>1330316.89936977</v>
      </c>
      <c r="U93" s="39">
        <f t="shared" si="8"/>
        <v>1711771.8869297132</v>
      </c>
      <c r="V93" s="39">
        <f t="shared" si="8"/>
        <v>1004697.5169830011</v>
      </c>
      <c r="W93" s="39">
        <f t="shared" si="8"/>
        <v>849768.55127874762</v>
      </c>
      <c r="X93" s="39">
        <f t="shared" si="8"/>
        <v>1565683.852300995</v>
      </c>
      <c r="Y93" s="39">
        <f t="shared" si="8"/>
        <v>6982940.3643226027</v>
      </c>
      <c r="Z93" s="39">
        <f t="shared" si="8"/>
        <v>170352.54358064095</v>
      </c>
      <c r="AA93" s="39">
        <f t="shared" si="8"/>
        <v>257571.01837541643</v>
      </c>
      <c r="AB93" s="39">
        <f t="shared" si="8"/>
        <v>170063.30926247002</v>
      </c>
      <c r="AC93" s="42">
        <f t="shared" si="8"/>
        <v>565250.83826008847</v>
      </c>
      <c r="AD93" s="133">
        <f t="shared" si="8"/>
        <v>5332613.8501198087</v>
      </c>
      <c r="AE93" s="39">
        <f t="shared" si="8"/>
        <v>128470.79239079812</v>
      </c>
      <c r="AF93" s="39">
        <f t="shared" si="8"/>
        <v>87033.174897003701</v>
      </c>
      <c r="AG93" s="39">
        <f t="shared" si="8"/>
        <v>261230.03725286422</v>
      </c>
      <c r="AH93" s="42">
        <f t="shared" si="8"/>
        <v>5275.0036531218839</v>
      </c>
      <c r="AI93" s="39">
        <f t="shared" si="8"/>
        <v>3226868.2850400149</v>
      </c>
      <c r="AJ93" s="39">
        <f t="shared" si="8"/>
        <v>1842927.4928135097</v>
      </c>
      <c r="AK93" s="42">
        <f t="shared" si="8"/>
        <v>2359932.6234581964</v>
      </c>
      <c r="AL93" s="39">
        <f t="shared" si="8"/>
        <v>389470.1970069019</v>
      </c>
      <c r="AM93" s="39">
        <f t="shared" si="8"/>
        <v>3333914.9129506266</v>
      </c>
      <c r="AN93" s="42">
        <f t="shared" si="8"/>
        <v>2808425.7957483525</v>
      </c>
      <c r="AO93" s="39">
        <f t="shared" si="8"/>
        <v>2557011.1930240826</v>
      </c>
      <c r="AP93" s="39">
        <f t="shared" si="8"/>
        <v>24034.753471946606</v>
      </c>
      <c r="AQ93" s="39">
        <f t="shared" si="8"/>
        <v>31004.455002856146</v>
      </c>
      <c r="AR93" s="39">
        <f t="shared" si="8"/>
        <v>2039927.5893201446</v>
      </c>
      <c r="AS93" s="42">
        <f t="shared" si="8"/>
        <v>364486.55952104664</v>
      </c>
      <c r="AT93" s="39">
        <f t="shared" si="8"/>
        <v>221824.32176318567</v>
      </c>
      <c r="AU93" s="42">
        <f t="shared" si="8"/>
        <v>425372.95850732294</v>
      </c>
      <c r="AV93" s="39">
        <f t="shared" si="8"/>
        <v>271545.47852974798</v>
      </c>
      <c r="AW93" s="39">
        <f t="shared" si="8"/>
        <v>81949.458074009861</v>
      </c>
      <c r="AX93" s="39">
        <f t="shared" si="8"/>
        <v>131628.0095399695</v>
      </c>
      <c r="AY93" s="39">
        <f t="shared" si="8"/>
        <v>722961.80671731685</v>
      </c>
      <c r="AZ93" s="39">
        <f t="shared" si="8"/>
        <v>1179060.5055123954</v>
      </c>
      <c r="BA93" s="42">
        <f t="shared" si="8"/>
        <v>466902.43625933229</v>
      </c>
      <c r="BB93" s="39">
        <f t="shared" si="8"/>
        <v>892196.42086253327</v>
      </c>
      <c r="BC93" s="39">
        <f t="shared" si="8"/>
        <v>881289.92003752443</v>
      </c>
      <c r="BD93" s="42">
        <f t="shared" si="8"/>
        <v>440086.68122024229</v>
      </c>
      <c r="BE93" s="66">
        <f t="shared" si="8"/>
        <v>2781845.9967365018</v>
      </c>
      <c r="BF93" s="39">
        <f t="shared" si="8"/>
        <v>545748.73265555035</v>
      </c>
      <c r="BG93" s="39">
        <f t="shared" si="8"/>
        <v>846466.46269640862</v>
      </c>
      <c r="BH93" s="39">
        <f t="shared" si="8"/>
        <v>829317.94587095652</v>
      </c>
      <c r="BI93" s="39">
        <f t="shared" si="8"/>
        <v>150475.33958375503</v>
      </c>
      <c r="BJ93" s="39">
        <f t="shared" si="8"/>
        <v>903574.47037252598</v>
      </c>
      <c r="BK93" s="39">
        <f t="shared" si="8"/>
        <v>274220.23930710566</v>
      </c>
      <c r="BL93" s="42">
        <f t="shared" si="8"/>
        <v>9353.7237697169076</v>
      </c>
      <c r="BM93" s="39">
        <f t="shared" si="8"/>
        <v>298088.07981281349</v>
      </c>
      <c r="BN93" s="39">
        <f t="shared" si="8"/>
        <v>168522.4778226302</v>
      </c>
      <c r="BO93" s="39">
        <f t="shared" si="8"/>
        <v>86831.305487051271</v>
      </c>
      <c r="BP93" s="39">
        <f t="shared" si="8"/>
        <v>104349.49882369504</v>
      </c>
      <c r="BQ93" s="39">
        <f t="shared" ref="BQ93:CG93" si="9">SUM(BQ5:BQ92)</f>
        <v>319309.83713995211</v>
      </c>
      <c r="BR93" s="39">
        <f t="shared" si="9"/>
        <v>1062765.2160526686</v>
      </c>
      <c r="BS93" s="74">
        <f t="shared" si="9"/>
        <v>1735818.7315417721</v>
      </c>
      <c r="BT93" s="74">
        <f t="shared" si="9"/>
        <v>577848.95436260942</v>
      </c>
      <c r="BU93" s="39">
        <f t="shared" si="9"/>
        <v>904909.90410540474</v>
      </c>
      <c r="BV93" s="39">
        <f t="shared" si="9"/>
        <v>109694.593160048</v>
      </c>
      <c r="BW93" s="42">
        <f t="shared" si="9"/>
        <v>89833.484449625714</v>
      </c>
      <c r="BX93" s="39">
        <f t="shared" si="9"/>
        <v>109750.07810049788</v>
      </c>
      <c r="BY93" s="39">
        <f t="shared" si="9"/>
        <v>40064.692484548796</v>
      </c>
      <c r="BZ93" s="39">
        <f t="shared" si="9"/>
        <v>761121.08252318995</v>
      </c>
      <c r="CA93" s="39">
        <f t="shared" si="9"/>
        <v>118105.36089026745</v>
      </c>
      <c r="CB93" s="134">
        <f t="shared" si="9"/>
        <v>95531.371114698763</v>
      </c>
      <c r="CC93" s="39">
        <f t="shared" si="9"/>
        <v>28473.567157370308</v>
      </c>
      <c r="CD93" s="39">
        <f t="shared" si="9"/>
        <v>187756.46716765899</v>
      </c>
      <c r="CE93" s="134">
        <f t="shared" si="9"/>
        <v>0</v>
      </c>
      <c r="CF93" s="135">
        <f t="shared" si="9"/>
        <v>0</v>
      </c>
      <c r="CG93" s="42">
        <f t="shared" si="9"/>
        <v>0</v>
      </c>
      <c r="CH93" s="13"/>
      <c r="CI93" s="81"/>
      <c r="CJ93" s="82">
        <f t="shared" ref="CJ93" si="10">SUM(CJ5:CJ92)</f>
        <v>33871689</v>
      </c>
      <c r="CK93" s="40">
        <f t="shared" ref="CK93" si="11">SUM(CK5:CK92)</f>
        <v>19036558</v>
      </c>
      <c r="CL93" s="40">
        <f t="shared" ref="CL93" si="12">SUM(CL5:CL92)</f>
        <v>924878</v>
      </c>
      <c r="CM93" s="82">
        <f t="shared" ref="CM93" si="13">SUM(CM5:CM92)</f>
        <v>12026089</v>
      </c>
      <c r="CN93" s="40">
        <f t="shared" ref="CN93" si="14">SUM(CN5:CN92)</f>
        <v>273307</v>
      </c>
      <c r="CO93" s="40">
        <f t="shared" ref="CO93" si="15">SUM(CO5:CO92)</f>
        <v>14371</v>
      </c>
      <c r="CP93" s="183">
        <f t="shared" ref="CP93" si="16">SUM(CP5:CP92)</f>
        <v>68665551</v>
      </c>
      <c r="CQ93" s="162">
        <f t="shared" si="6"/>
        <v>134812443</v>
      </c>
      <c r="CR93" s="157">
        <f t="shared" si="7"/>
        <v>201023948</v>
      </c>
      <c r="CS93" s="12"/>
      <c r="CT93" s="14"/>
    </row>
    <row r="94" spans="1:98" s="15" customFormat="1" x14ac:dyDescent="0.2">
      <c r="A94" s="97"/>
      <c r="B94" s="174" t="s">
        <v>190</v>
      </c>
      <c r="C94" s="182">
        <f t="shared" si="5"/>
        <v>47731825.54996337</v>
      </c>
      <c r="D94" s="83">
        <v>661351.13243724755</v>
      </c>
      <c r="E94" s="50">
        <v>56463.721047371466</v>
      </c>
      <c r="F94" s="50">
        <v>1492.7706880525127</v>
      </c>
      <c r="G94" s="65">
        <v>76587</v>
      </c>
      <c r="H94" s="36">
        <v>1165584</v>
      </c>
      <c r="I94" s="50">
        <v>86075.835649990797</v>
      </c>
      <c r="J94" s="50">
        <v>88878.848186880365</v>
      </c>
      <c r="K94" s="50">
        <v>246340.52157433832</v>
      </c>
      <c r="L94" s="50">
        <v>234393.94749065285</v>
      </c>
      <c r="M94" s="50">
        <v>372793.58469265618</v>
      </c>
      <c r="N94" s="50">
        <v>63677.279708848582</v>
      </c>
      <c r="O94" s="50">
        <v>1367915.0943890398</v>
      </c>
      <c r="P94" s="50">
        <v>950327.54923576408</v>
      </c>
      <c r="Q94" s="50">
        <v>63652.37930826145</v>
      </c>
      <c r="R94" s="50">
        <v>1524449.1384229197</v>
      </c>
      <c r="S94" s="50">
        <v>429571.34977101273</v>
      </c>
      <c r="T94" s="50">
        <v>1580414.3539597907</v>
      </c>
      <c r="U94" s="50">
        <v>1888194.4934751345</v>
      </c>
      <c r="V94" s="50">
        <v>2134768.9870783701</v>
      </c>
      <c r="W94" s="50">
        <v>1555385.9601840051</v>
      </c>
      <c r="X94" s="50">
        <v>2205357.1265352969</v>
      </c>
      <c r="Y94" s="50">
        <v>16712126.499277433</v>
      </c>
      <c r="Z94" s="50">
        <v>281690.11642339965</v>
      </c>
      <c r="AA94" s="50">
        <v>325895.84410494298</v>
      </c>
      <c r="AB94" s="50">
        <v>148535.89553240195</v>
      </c>
      <c r="AC94" s="57">
        <v>373741.66085525451</v>
      </c>
      <c r="AD94" s="83">
        <v>2375989.9110606583</v>
      </c>
      <c r="AE94" s="50">
        <v>23920.963974806251</v>
      </c>
      <c r="AF94" s="50">
        <v>17013.608063658005</v>
      </c>
      <c r="AG94" s="50">
        <v>136287.67815762947</v>
      </c>
      <c r="AH94" s="57">
        <v>1699.243681903499</v>
      </c>
      <c r="AI94" s="50">
        <v>536213.71085725573</v>
      </c>
      <c r="AJ94" s="50">
        <v>425161.66763647285</v>
      </c>
      <c r="AK94" s="57">
        <v>740005.30790695047</v>
      </c>
      <c r="AL94" s="50">
        <v>213724.08716640889</v>
      </c>
      <c r="AM94" s="50">
        <v>1438159.1892595454</v>
      </c>
      <c r="AN94" s="57">
        <v>1123917.3605691185</v>
      </c>
      <c r="AO94" s="50">
        <v>705322.16522563319</v>
      </c>
      <c r="AP94" s="50">
        <v>4968.3531988901304</v>
      </c>
      <c r="AQ94" s="50">
        <v>16984.680912910542</v>
      </c>
      <c r="AR94" s="50">
        <v>254943.56198852172</v>
      </c>
      <c r="AS94" s="57">
        <v>59106.629721209647</v>
      </c>
      <c r="AT94" s="50">
        <v>61909.022468462019</v>
      </c>
      <c r="AU94" s="57">
        <v>168554.24099048474</v>
      </c>
      <c r="AV94" s="50">
        <v>116011.68321753421</v>
      </c>
      <c r="AW94" s="50">
        <v>29005.160010119605</v>
      </c>
      <c r="AX94" s="50">
        <v>38170.276959436742</v>
      </c>
      <c r="AY94" s="50">
        <v>149825.06995408857</v>
      </c>
      <c r="AZ94" s="50">
        <v>435162.70547774888</v>
      </c>
      <c r="BA94" s="57">
        <v>148355.94331191538</v>
      </c>
      <c r="BB94" s="50">
        <v>145661.53692893812</v>
      </c>
      <c r="BC94" s="50">
        <v>38794.487896590865</v>
      </c>
      <c r="BD94" s="57">
        <v>52519.788085276756</v>
      </c>
      <c r="BE94" s="52">
        <v>643253</v>
      </c>
      <c r="BF94" s="50">
        <v>139930.01029919533</v>
      </c>
      <c r="BG94" s="50">
        <v>273656.58252964722</v>
      </c>
      <c r="BH94" s="50">
        <v>247818.57326347494</v>
      </c>
      <c r="BI94" s="50">
        <v>77856.943010094779</v>
      </c>
      <c r="BJ94" s="50">
        <v>195355.05247720884</v>
      </c>
      <c r="BK94" s="50">
        <v>129346.78094878628</v>
      </c>
      <c r="BL94" s="57">
        <v>9997.6798706828104</v>
      </c>
      <c r="BM94" s="50">
        <v>126095.77845175649</v>
      </c>
      <c r="BN94" s="50">
        <v>36310.549522233065</v>
      </c>
      <c r="BO94" s="50">
        <v>11840.523868957962</v>
      </c>
      <c r="BP94" s="50">
        <v>24995.373764415435</v>
      </c>
      <c r="BQ94" s="50">
        <v>64717.013827270865</v>
      </c>
      <c r="BR94" s="50">
        <v>279327.89148265711</v>
      </c>
      <c r="BS94" s="75">
        <v>347651.78377193777</v>
      </c>
      <c r="BT94" s="75">
        <v>139400.30625176663</v>
      </c>
      <c r="BU94" s="50">
        <v>634288.2967675688</v>
      </c>
      <c r="BV94" s="50">
        <v>33236.913083373336</v>
      </c>
      <c r="BW94" s="57">
        <v>9223.5348887456275</v>
      </c>
      <c r="BX94" s="50">
        <v>10862.134788565891</v>
      </c>
      <c r="BY94" s="50">
        <v>11341.300771725739</v>
      </c>
      <c r="BZ94" s="50">
        <v>83456.226085533504</v>
      </c>
      <c r="CA94" s="50">
        <v>33215.588683586597</v>
      </c>
      <c r="CB94" s="137">
        <v>25208.366429354057</v>
      </c>
      <c r="CC94" s="50">
        <v>26673.611690990645</v>
      </c>
      <c r="CD94" s="50">
        <v>63712.608722587029</v>
      </c>
      <c r="CE94" s="137">
        <v>0</v>
      </c>
      <c r="CF94" s="138">
        <v>0</v>
      </c>
      <c r="CG94" s="57">
        <v>0</v>
      </c>
      <c r="CH94" s="24"/>
      <c r="CI94" s="56"/>
      <c r="CJ94" s="83">
        <v>13054706</v>
      </c>
      <c r="CK94" s="50">
        <v>889204</v>
      </c>
      <c r="CL94" s="50">
        <v>0</v>
      </c>
      <c r="CM94" s="83">
        <v>6037722</v>
      </c>
      <c r="CN94" s="50">
        <v>152101</v>
      </c>
      <c r="CO94" s="50">
        <v>32628</v>
      </c>
      <c r="CP94" s="192">
        <v>10610333</v>
      </c>
      <c r="CQ94" s="136">
        <f t="shared" si="6"/>
        <v>30776694</v>
      </c>
      <c r="CR94" s="148">
        <f t="shared" si="7"/>
        <v>78508519.54996337</v>
      </c>
      <c r="CS94" s="12"/>
      <c r="CT94" s="14"/>
    </row>
    <row r="95" spans="1:98" s="3" customFormat="1" x14ac:dyDescent="0.2">
      <c r="A95" s="98"/>
      <c r="B95" s="175" t="s">
        <v>191</v>
      </c>
      <c r="C95" s="182">
        <f t="shared" si="5"/>
        <v>2852478.9441472571</v>
      </c>
      <c r="D95" s="83">
        <v>75902.079768337862</v>
      </c>
      <c r="E95" s="50">
        <v>6161.1162030670857</v>
      </c>
      <c r="F95" s="50">
        <v>349.88212081740517</v>
      </c>
      <c r="G95" s="52">
        <v>7195</v>
      </c>
      <c r="H95" s="50">
        <v>62990</v>
      </c>
      <c r="I95" s="50">
        <v>1765.1179488392941</v>
      </c>
      <c r="J95" s="50">
        <v>4453.3697840896129</v>
      </c>
      <c r="K95" s="50">
        <v>1582.4386226216193</v>
      </c>
      <c r="L95" s="50">
        <v>14529.663614210993</v>
      </c>
      <c r="M95" s="50">
        <v>6269.2708685966127</v>
      </c>
      <c r="N95" s="50">
        <v>1773.8115765314828</v>
      </c>
      <c r="O95" s="50">
        <v>51234.347206284874</v>
      </c>
      <c r="P95" s="50">
        <v>31651.123464631484</v>
      </c>
      <c r="Q95" s="50">
        <v>1859.1703241562413</v>
      </c>
      <c r="R95" s="50">
        <v>15419.367679070216</v>
      </c>
      <c r="S95" s="50">
        <v>15036.900382302156</v>
      </c>
      <c r="T95" s="50">
        <v>48233.737006105424</v>
      </c>
      <c r="U95" s="50">
        <v>39318.026737633154</v>
      </c>
      <c r="V95" s="50">
        <v>19930.270325964681</v>
      </c>
      <c r="W95" s="50">
        <v>7990.6544032603852</v>
      </c>
      <c r="X95" s="50">
        <v>17404.791933165478</v>
      </c>
      <c r="Y95" s="50">
        <v>33995.488533851843</v>
      </c>
      <c r="Z95" s="50">
        <v>1957.2043476341466</v>
      </c>
      <c r="AA95" s="50">
        <v>3824.2457042390865</v>
      </c>
      <c r="AB95" s="50">
        <v>4614.9401579773585</v>
      </c>
      <c r="AC95" s="57">
        <v>10928.017274800864</v>
      </c>
      <c r="AD95" s="83">
        <v>251034.8324055663</v>
      </c>
      <c r="AE95" s="50">
        <v>4438.9057629771296</v>
      </c>
      <c r="AF95" s="50">
        <v>3369.5160060537783</v>
      </c>
      <c r="AG95" s="50">
        <v>22097.580277292622</v>
      </c>
      <c r="AH95" s="57">
        <v>507.42897362002748</v>
      </c>
      <c r="AI95" s="50">
        <v>63231.486194184363</v>
      </c>
      <c r="AJ95" s="50">
        <v>23218.711767538054</v>
      </c>
      <c r="AK95" s="57">
        <v>84194.665099275866</v>
      </c>
      <c r="AL95" s="50">
        <v>12738.214067860601</v>
      </c>
      <c r="AM95" s="50">
        <v>102653.51366316262</v>
      </c>
      <c r="AN95" s="57">
        <v>96474.577808168135</v>
      </c>
      <c r="AO95" s="50">
        <v>402163.04013105715</v>
      </c>
      <c r="AP95" s="50">
        <v>1361.7605284755496</v>
      </c>
      <c r="AQ95" s="50">
        <v>691.40883459105908</v>
      </c>
      <c r="AR95" s="50">
        <v>54845.259014375057</v>
      </c>
      <c r="AS95" s="57">
        <v>6327.6966223534082</v>
      </c>
      <c r="AT95" s="50">
        <v>9836.0289740274184</v>
      </c>
      <c r="AU95" s="57">
        <v>30550.363136272801</v>
      </c>
      <c r="AV95" s="50">
        <v>4882.2302601721985</v>
      </c>
      <c r="AW95" s="50">
        <v>2134.4437409532966</v>
      </c>
      <c r="AX95" s="50">
        <v>14170.424234186907</v>
      </c>
      <c r="AY95" s="50">
        <v>4995.3018004992218</v>
      </c>
      <c r="AZ95" s="50">
        <v>16336.652713875641</v>
      </c>
      <c r="BA95" s="57">
        <v>7702.359283811169</v>
      </c>
      <c r="BB95" s="50">
        <v>77890.704117197965</v>
      </c>
      <c r="BC95" s="50">
        <v>40931.83122841821</v>
      </c>
      <c r="BD95" s="57">
        <v>16778.137107321887</v>
      </c>
      <c r="BE95" s="52">
        <v>106215</v>
      </c>
      <c r="BF95" s="50">
        <v>16582.133732891372</v>
      </c>
      <c r="BG95" s="50">
        <v>19826.736282118451</v>
      </c>
      <c r="BH95" s="50">
        <v>19572.653368204188</v>
      </c>
      <c r="BI95" s="50">
        <v>13414.273877188096</v>
      </c>
      <c r="BJ95" s="50">
        <v>20087.665975861171</v>
      </c>
      <c r="BK95" s="50">
        <v>7809.2406686714758</v>
      </c>
      <c r="BL95" s="57">
        <v>1283.7931235402198</v>
      </c>
      <c r="BM95" s="50">
        <v>13683.242458611117</v>
      </c>
      <c r="BN95" s="50">
        <v>8828.8334183138413</v>
      </c>
      <c r="BO95" s="50">
        <v>1372.1896630138772</v>
      </c>
      <c r="BP95" s="50">
        <v>3481.3411127570002</v>
      </c>
      <c r="BQ95" s="50">
        <v>14633.130706159427</v>
      </c>
      <c r="BR95" s="50">
        <v>23392.597099868774</v>
      </c>
      <c r="BS95" s="75">
        <v>411191.7472992902</v>
      </c>
      <c r="BT95" s="75">
        <v>96804.934326533694</v>
      </c>
      <c r="BU95" s="50">
        <v>110121.30594377636</v>
      </c>
      <c r="BV95" s="50">
        <v>18300.036459952102</v>
      </c>
      <c r="BW95" s="57">
        <v>2893.2050882070816</v>
      </c>
      <c r="BX95" s="50">
        <v>7483.8008796442627</v>
      </c>
      <c r="BY95" s="50">
        <v>6407.0517070763808</v>
      </c>
      <c r="BZ95" s="50">
        <v>54187.874519919205</v>
      </c>
      <c r="CA95" s="50">
        <v>7943.9994029003974</v>
      </c>
      <c r="CB95" s="137">
        <v>9340.5998779102974</v>
      </c>
      <c r="CC95" s="50">
        <v>1353.8179051811126</v>
      </c>
      <c r="CD95" s="50">
        <v>14340.629508188715</v>
      </c>
      <c r="CE95" s="137">
        <v>0</v>
      </c>
      <c r="CF95" s="138">
        <v>0</v>
      </c>
      <c r="CG95" s="57">
        <v>0</v>
      </c>
      <c r="CH95" s="78"/>
      <c r="CI95" s="56"/>
      <c r="CJ95" s="83">
        <v>6535519</v>
      </c>
      <c r="CK95" s="50">
        <v>109421</v>
      </c>
      <c r="CL95" s="50">
        <v>0</v>
      </c>
      <c r="CM95" s="83">
        <v>593711</v>
      </c>
      <c r="CN95" s="50">
        <v>-51884</v>
      </c>
      <c r="CO95" s="50">
        <v>0</v>
      </c>
      <c r="CP95" s="192">
        <v>234931</v>
      </c>
      <c r="CQ95" s="136">
        <f t="shared" si="6"/>
        <v>7421698</v>
      </c>
      <c r="CR95" s="148">
        <f t="shared" si="7"/>
        <v>10274176.944147257</v>
      </c>
      <c r="CS95" s="12"/>
      <c r="CT95" s="12"/>
    </row>
    <row r="96" spans="1:98" s="3" customFormat="1" x14ac:dyDescent="0.2">
      <c r="A96" s="98"/>
      <c r="B96" s="175" t="s">
        <v>192</v>
      </c>
      <c r="C96" s="182">
        <f t="shared" si="5"/>
        <v>-426811.49800476519</v>
      </c>
      <c r="D96" s="83">
        <v>-4076.2719133793444</v>
      </c>
      <c r="E96" s="50">
        <v>-189.07101844489313</v>
      </c>
      <c r="F96" s="50">
        <v>-13.307692548534336</v>
      </c>
      <c r="G96" s="52">
        <v>-2008</v>
      </c>
      <c r="H96" s="50">
        <v>-8085</v>
      </c>
      <c r="I96" s="50">
        <v>-375.04353456322821</v>
      </c>
      <c r="J96" s="50">
        <v>-571.59816656909277</v>
      </c>
      <c r="K96" s="50">
        <v>-325.98481732029734</v>
      </c>
      <c r="L96" s="50">
        <v>-816.06269575794204</v>
      </c>
      <c r="M96" s="50">
        <v>-4310.7633998608171</v>
      </c>
      <c r="N96" s="50">
        <v>-319.24806926705799</v>
      </c>
      <c r="O96" s="50">
        <v>-3062.6117791189436</v>
      </c>
      <c r="P96" s="50">
        <v>-7853.2412041190046</v>
      </c>
      <c r="Q96" s="50">
        <v>-562.77649546015391</v>
      </c>
      <c r="R96" s="50">
        <v>-3175.9289414177883</v>
      </c>
      <c r="S96" s="50">
        <v>-3137.4109243600856</v>
      </c>
      <c r="T96" s="50">
        <v>-17963.959488710014</v>
      </c>
      <c r="U96" s="50">
        <v>-4760.4859893559887</v>
      </c>
      <c r="V96" s="50">
        <v>-787.6074553001564</v>
      </c>
      <c r="W96" s="50">
        <v>-779.140032319596</v>
      </c>
      <c r="X96" s="50">
        <v>-3092.8241884127342</v>
      </c>
      <c r="Y96" s="50">
        <v>-6270.9549764505691</v>
      </c>
      <c r="Z96" s="50">
        <v>-464.65954883074977</v>
      </c>
      <c r="AA96" s="50">
        <v>-205.66939605673596</v>
      </c>
      <c r="AB96" s="50">
        <v>-319.02952570645539</v>
      </c>
      <c r="AC96" s="57">
        <v>-1455.0642716224768</v>
      </c>
      <c r="AD96" s="83">
        <v>-247821.08172399306</v>
      </c>
      <c r="AE96" s="50">
        <v>-2035.9831482676007</v>
      </c>
      <c r="AF96" s="50">
        <v>-1211.0840210872846</v>
      </c>
      <c r="AG96" s="50">
        <v>-1340.5675076488874</v>
      </c>
      <c r="AH96" s="57">
        <v>-25.390901452732002</v>
      </c>
      <c r="AI96" s="50">
        <v>-1993.6914759511092</v>
      </c>
      <c r="AJ96" s="50">
        <v>-815.91123866556427</v>
      </c>
      <c r="AK96" s="57">
        <v>-1685.7381178890214</v>
      </c>
      <c r="AL96" s="50">
        <v>-948.34606194074047</v>
      </c>
      <c r="AM96" s="50">
        <v>-7233.8505209190807</v>
      </c>
      <c r="AN96" s="57">
        <v>-9493.8572153171262</v>
      </c>
      <c r="AO96" s="50">
        <v>-6975.5903761437148</v>
      </c>
      <c r="AP96" s="50">
        <v>-37.787097052206718</v>
      </c>
      <c r="AQ96" s="50">
        <v>-6.7605597164135558</v>
      </c>
      <c r="AR96" s="50">
        <v>-2822.3659558363361</v>
      </c>
      <c r="AS96" s="57">
        <v>-512.30979536512484</v>
      </c>
      <c r="AT96" s="50">
        <v>-2003.2408119138142</v>
      </c>
      <c r="AU96" s="57">
        <v>-4704.9089031385602</v>
      </c>
      <c r="AV96" s="50">
        <v>-614.40496027802703</v>
      </c>
      <c r="AW96" s="50">
        <v>-63.493150351069417</v>
      </c>
      <c r="AX96" s="50">
        <v>-1620.2700928655647</v>
      </c>
      <c r="AY96" s="50">
        <v>-2624.3525198727225</v>
      </c>
      <c r="AZ96" s="50">
        <v>-968.41350486641113</v>
      </c>
      <c r="BA96" s="57">
        <v>-312.25475477108154</v>
      </c>
      <c r="BB96" s="50">
        <v>-1109.254270134742</v>
      </c>
      <c r="BC96" s="50">
        <v>-456.82494666371872</v>
      </c>
      <c r="BD96" s="57">
        <v>-382.07482861940696</v>
      </c>
      <c r="BE96" s="52">
        <v>-13362</v>
      </c>
      <c r="BF96" s="50">
        <v>-1405.1315142939943</v>
      </c>
      <c r="BG96" s="50">
        <v>-1609.6113647631557</v>
      </c>
      <c r="BH96" s="50">
        <v>-1106.2503692748378</v>
      </c>
      <c r="BI96" s="50">
        <v>-835.90669481016153</v>
      </c>
      <c r="BJ96" s="50">
        <v>-1612.4664657845788</v>
      </c>
      <c r="BK96" s="50">
        <v>-549.4638256188955</v>
      </c>
      <c r="BL96" s="57">
        <v>-69.520614124907738</v>
      </c>
      <c r="BM96" s="50">
        <v>-693.43064453465172</v>
      </c>
      <c r="BN96" s="50">
        <v>-155.73360351385853</v>
      </c>
      <c r="BO96" s="50">
        <v>-64.148897853394558</v>
      </c>
      <c r="BP96" s="50">
        <v>-317.97998839641184</v>
      </c>
      <c r="BQ96" s="50">
        <v>-537.83674051776347</v>
      </c>
      <c r="BR96" s="50">
        <v>-2337.4409118595004</v>
      </c>
      <c r="BS96" s="75">
        <v>-8901.4106639737529</v>
      </c>
      <c r="BT96" s="75">
        <v>-8346.1820215275002</v>
      </c>
      <c r="BU96" s="50">
        <v>-5377.7083748772493</v>
      </c>
      <c r="BV96" s="50">
        <v>-1250.015569259732</v>
      </c>
      <c r="BW96" s="57">
        <v>-242.15084094105964</v>
      </c>
      <c r="BX96" s="50">
        <v>-179.7803390453866</v>
      </c>
      <c r="BY96" s="50">
        <v>-309.51319658690971</v>
      </c>
      <c r="BZ96" s="50">
        <v>-433.17167987486073</v>
      </c>
      <c r="CA96" s="50">
        <v>-1346.3166373060601</v>
      </c>
      <c r="CB96" s="137">
        <v>-127.2054134288467</v>
      </c>
      <c r="CC96" s="50">
        <v>-42.752914230900089</v>
      </c>
      <c r="CD96" s="50">
        <v>-796.84473269311695</v>
      </c>
      <c r="CE96" s="137">
        <v>0</v>
      </c>
      <c r="CF96" s="138">
        <v>0</v>
      </c>
      <c r="CG96" s="57">
        <v>0</v>
      </c>
      <c r="CH96" s="79"/>
      <c r="CI96" s="56"/>
      <c r="CJ96" s="83">
        <v>-181606</v>
      </c>
      <c r="CK96" s="50">
        <v>0</v>
      </c>
      <c r="CL96" s="50">
        <v>0</v>
      </c>
      <c r="CM96" s="83">
        <v>0</v>
      </c>
      <c r="CN96" s="50">
        <v>0</v>
      </c>
      <c r="CO96" s="50">
        <v>0</v>
      </c>
      <c r="CP96" s="192">
        <v>-126</v>
      </c>
      <c r="CQ96" s="136">
        <f t="shared" si="6"/>
        <v>-181732</v>
      </c>
      <c r="CR96" s="148">
        <f t="shared" si="7"/>
        <v>-608543.49800476525</v>
      </c>
      <c r="CS96" s="12"/>
      <c r="CT96" s="12"/>
    </row>
    <row r="97" spans="1:98" s="15" customFormat="1" x14ac:dyDescent="0.2">
      <c r="A97" s="97"/>
      <c r="B97" s="176" t="s">
        <v>193</v>
      </c>
      <c r="C97" s="182">
        <f t="shared" si="5"/>
        <v>116368997.99610583</v>
      </c>
      <c r="D97" s="82">
        <f>D93+D94+D95+D96</f>
        <v>1696326.4881116273</v>
      </c>
      <c r="E97" s="40">
        <f t="shared" ref="E97:BP97" si="17">E93+E94+E95+E96</f>
        <v>394469.32465134462</v>
      </c>
      <c r="F97" s="40">
        <f t="shared" si="17"/>
        <v>6702.9191090374034</v>
      </c>
      <c r="G97" s="38">
        <f t="shared" si="17"/>
        <v>244926.64406864677</v>
      </c>
      <c r="H97" s="40">
        <f t="shared" si="17"/>
        <v>3357630.8795065205</v>
      </c>
      <c r="I97" s="40">
        <f t="shared" si="17"/>
        <v>178722.31740174341</v>
      </c>
      <c r="J97" s="40">
        <f t="shared" si="17"/>
        <v>183032.08575006269</v>
      </c>
      <c r="K97" s="40">
        <f t="shared" si="17"/>
        <v>366345.25436001737</v>
      </c>
      <c r="L97" s="40">
        <f t="shared" si="17"/>
        <v>768406.98945341411</v>
      </c>
      <c r="M97" s="40">
        <f t="shared" si="17"/>
        <v>931011.85213193251</v>
      </c>
      <c r="N97" s="40">
        <f t="shared" si="17"/>
        <v>142639.55471522515</v>
      </c>
      <c r="O97" s="40">
        <f t="shared" si="17"/>
        <v>1824351.1145751569</v>
      </c>
      <c r="P97" s="40">
        <f t="shared" si="17"/>
        <v>1593946.0168262073</v>
      </c>
      <c r="Q97" s="40">
        <f t="shared" si="17"/>
        <v>139641.39989367587</v>
      </c>
      <c r="R97" s="40">
        <f t="shared" si="17"/>
        <v>2606289.7257938762</v>
      </c>
      <c r="S97" s="40">
        <f t="shared" si="17"/>
        <v>1170267.8186185923</v>
      </c>
      <c r="T97" s="40">
        <f t="shared" si="17"/>
        <v>2941001.0308469562</v>
      </c>
      <c r="U97" s="40">
        <f t="shared" si="17"/>
        <v>3634523.9211531249</v>
      </c>
      <c r="V97" s="40">
        <f t="shared" si="17"/>
        <v>3158609.1669320357</v>
      </c>
      <c r="W97" s="40">
        <f t="shared" si="17"/>
        <v>2412366.0258336933</v>
      </c>
      <c r="X97" s="40">
        <f t="shared" si="17"/>
        <v>3785352.9465810447</v>
      </c>
      <c r="Y97" s="40">
        <f t="shared" si="17"/>
        <v>23722791.397157438</v>
      </c>
      <c r="Z97" s="40">
        <f t="shared" si="17"/>
        <v>453535.20480284397</v>
      </c>
      <c r="AA97" s="40">
        <f t="shared" si="17"/>
        <v>587085.43878854171</v>
      </c>
      <c r="AB97" s="40">
        <f t="shared" si="17"/>
        <v>322895.11542714288</v>
      </c>
      <c r="AC97" s="51">
        <f t="shared" si="17"/>
        <v>948465.45211852144</v>
      </c>
      <c r="AD97" s="82">
        <f t="shared" si="17"/>
        <v>7711817.5118620405</v>
      </c>
      <c r="AE97" s="40">
        <f t="shared" si="17"/>
        <v>154794.67898031391</v>
      </c>
      <c r="AF97" s="40">
        <f t="shared" si="17"/>
        <v>106205.21494562819</v>
      </c>
      <c r="AG97" s="40">
        <f t="shared" si="17"/>
        <v>418274.7281801374</v>
      </c>
      <c r="AH97" s="51">
        <f t="shared" si="17"/>
        <v>7456.2854071926786</v>
      </c>
      <c r="AI97" s="40">
        <f t="shared" si="17"/>
        <v>3824319.7906155041</v>
      </c>
      <c r="AJ97" s="40">
        <f t="shared" si="17"/>
        <v>2290491.9609788549</v>
      </c>
      <c r="AK97" s="51">
        <f t="shared" si="17"/>
        <v>3182446.8583465335</v>
      </c>
      <c r="AL97" s="40">
        <f t="shared" si="17"/>
        <v>614984.15217923059</v>
      </c>
      <c r="AM97" s="40">
        <f t="shared" si="17"/>
        <v>4867493.7653524149</v>
      </c>
      <c r="AN97" s="51">
        <f t="shared" si="17"/>
        <v>4019323.8769103223</v>
      </c>
      <c r="AO97" s="40">
        <f t="shared" si="17"/>
        <v>3657520.8080046289</v>
      </c>
      <c r="AP97" s="40">
        <f t="shared" si="17"/>
        <v>30327.080102260079</v>
      </c>
      <c r="AQ97" s="40">
        <f t="shared" si="17"/>
        <v>48673.78419064133</v>
      </c>
      <c r="AR97" s="40">
        <f t="shared" si="17"/>
        <v>2346894.0443672054</v>
      </c>
      <c r="AS97" s="51">
        <f t="shared" si="17"/>
        <v>429408.57606924453</v>
      </c>
      <c r="AT97" s="40">
        <f t="shared" si="17"/>
        <v>291566.13239376131</v>
      </c>
      <c r="AU97" s="51">
        <f t="shared" si="17"/>
        <v>619772.65373094182</v>
      </c>
      <c r="AV97" s="40">
        <f t="shared" si="17"/>
        <v>391824.9870471764</v>
      </c>
      <c r="AW97" s="40">
        <f t="shared" si="17"/>
        <v>113025.56867473169</v>
      </c>
      <c r="AX97" s="40">
        <f t="shared" si="17"/>
        <v>182348.44064072758</v>
      </c>
      <c r="AY97" s="40">
        <f t="shared" si="17"/>
        <v>875157.82595203188</v>
      </c>
      <c r="AZ97" s="40">
        <f t="shared" si="17"/>
        <v>1629591.4501991537</v>
      </c>
      <c r="BA97" s="51">
        <f t="shared" si="17"/>
        <v>622648.48410028766</v>
      </c>
      <c r="BB97" s="40">
        <f t="shared" si="17"/>
        <v>1114639.4076385347</v>
      </c>
      <c r="BC97" s="40">
        <f t="shared" si="17"/>
        <v>960559.41421586974</v>
      </c>
      <c r="BD97" s="51">
        <f t="shared" si="17"/>
        <v>509002.53158422146</v>
      </c>
      <c r="BE97" s="38">
        <f t="shared" si="17"/>
        <v>3517951.9967365018</v>
      </c>
      <c r="BF97" s="40">
        <f t="shared" si="17"/>
        <v>700855.74517334311</v>
      </c>
      <c r="BG97" s="40">
        <f t="shared" si="17"/>
        <v>1138340.170143411</v>
      </c>
      <c r="BH97" s="40">
        <f t="shared" si="17"/>
        <v>1095602.9221333608</v>
      </c>
      <c r="BI97" s="40">
        <f t="shared" si="17"/>
        <v>240910.64977622774</v>
      </c>
      <c r="BJ97" s="40">
        <f t="shared" si="17"/>
        <v>1117404.7223598117</v>
      </c>
      <c r="BK97" s="40">
        <f t="shared" si="17"/>
        <v>410826.79709894455</v>
      </c>
      <c r="BL97" s="51">
        <f t="shared" si="17"/>
        <v>20565.67614981503</v>
      </c>
      <c r="BM97" s="40">
        <f t="shared" si="17"/>
        <v>437173.67007864651</v>
      </c>
      <c r="BN97" s="40">
        <f t="shared" si="17"/>
        <v>213506.12715966327</v>
      </c>
      <c r="BO97" s="40">
        <f t="shared" si="17"/>
        <v>99979.870121169719</v>
      </c>
      <c r="BP97" s="40">
        <f t="shared" si="17"/>
        <v>132508.23371247109</v>
      </c>
      <c r="BQ97" s="40">
        <f t="shared" ref="BQ97:CG97" si="18">BQ93+BQ94+BQ95+BQ96</f>
        <v>398122.1449328647</v>
      </c>
      <c r="BR97" s="40">
        <f t="shared" si="18"/>
        <v>1363148.263723335</v>
      </c>
      <c r="BS97" s="76">
        <f t="shared" si="18"/>
        <v>2485760.8519490263</v>
      </c>
      <c r="BT97" s="76">
        <f t="shared" si="18"/>
        <v>805708.01291938219</v>
      </c>
      <c r="BU97" s="40">
        <f t="shared" si="18"/>
        <v>1643941.7984418727</v>
      </c>
      <c r="BV97" s="40">
        <f t="shared" si="18"/>
        <v>159981.52713411371</v>
      </c>
      <c r="BW97" s="51">
        <f t="shared" si="18"/>
        <v>101708.07358563736</v>
      </c>
      <c r="BX97" s="40">
        <f t="shared" si="18"/>
        <v>127916.23342966264</v>
      </c>
      <c r="BY97" s="40">
        <f t="shared" si="18"/>
        <v>57503.531766764012</v>
      </c>
      <c r="BZ97" s="40">
        <f t="shared" si="18"/>
        <v>898332.01144876773</v>
      </c>
      <c r="CA97" s="40">
        <f t="shared" si="18"/>
        <v>157918.63233944838</v>
      </c>
      <c r="CB97" s="139">
        <f t="shared" si="18"/>
        <v>129953.13200853427</v>
      </c>
      <c r="CC97" s="40">
        <f t="shared" si="18"/>
        <v>56458.243839311166</v>
      </c>
      <c r="CD97" s="40">
        <f t="shared" si="18"/>
        <v>265012.86066574161</v>
      </c>
      <c r="CE97" s="139">
        <f t="shared" si="18"/>
        <v>0</v>
      </c>
      <c r="CF97" s="140">
        <f t="shared" si="18"/>
        <v>0</v>
      </c>
      <c r="CG97" s="51">
        <f t="shared" si="18"/>
        <v>0</v>
      </c>
      <c r="CH97" s="80"/>
      <c r="CI97" s="56"/>
      <c r="CJ97" s="82">
        <f t="shared" ref="CJ97" si="19">CJ93+CJ94+CJ95+CJ96</f>
        <v>53280308</v>
      </c>
      <c r="CK97" s="40">
        <f t="shared" ref="CK97" si="20">CK93+CK94+CK95+CK96</f>
        <v>20035183</v>
      </c>
      <c r="CL97" s="40">
        <f t="shared" ref="CL97" si="21">CL93+CL94+CL95+CL96</f>
        <v>924878</v>
      </c>
      <c r="CM97" s="82">
        <f t="shared" ref="CM97" si="22">CM93+CM94+CM95+CM96</f>
        <v>18657522</v>
      </c>
      <c r="CN97" s="40">
        <f t="shared" ref="CN97" si="23">CN93+CN94+CN95+CN96</f>
        <v>373524</v>
      </c>
      <c r="CO97" s="40">
        <f t="shared" ref="CO97" si="24">CO93+CO94+CO95+CO96</f>
        <v>46999</v>
      </c>
      <c r="CP97" s="85">
        <f t="shared" ref="CP97" si="25">CP93+CP94+CP95+CP96</f>
        <v>79510689</v>
      </c>
      <c r="CQ97" s="85">
        <f t="shared" ref="CQ97:CR97" si="26">CQ93+CQ94+CQ95+CQ96</f>
        <v>172829103</v>
      </c>
      <c r="CR97" s="85">
        <f t="shared" si="26"/>
        <v>289198100.99610579</v>
      </c>
      <c r="CS97" s="12"/>
      <c r="CT97" s="14"/>
    </row>
    <row r="98" spans="1:98" x14ac:dyDescent="0.2">
      <c r="A98" s="58" t="s">
        <v>90</v>
      </c>
      <c r="B98" s="177" t="s">
        <v>210</v>
      </c>
      <c r="C98" s="182">
        <f t="shared" ref="C98:C107" si="27">SUM(D98:CG98)</f>
        <v>41052697.999999993</v>
      </c>
      <c r="D98" s="50">
        <v>559034.45588908438</v>
      </c>
      <c r="E98" s="50">
        <v>149348.15691895928</v>
      </c>
      <c r="F98" s="57">
        <v>5006.0740415362889</v>
      </c>
      <c r="G98" s="52">
        <v>112541.02195232427</v>
      </c>
      <c r="H98" s="50">
        <v>939900.93997126096</v>
      </c>
      <c r="I98" s="50">
        <v>90125.124711484226</v>
      </c>
      <c r="J98" s="50">
        <v>146950.01481785448</v>
      </c>
      <c r="K98" s="50">
        <v>122889.03196697253</v>
      </c>
      <c r="L98" s="50">
        <v>265171.56677602232</v>
      </c>
      <c r="M98" s="50">
        <v>176578.27455835568</v>
      </c>
      <c r="N98" s="50">
        <v>58687.703354252393</v>
      </c>
      <c r="O98" s="50">
        <v>96782.509727979399</v>
      </c>
      <c r="P98" s="50">
        <v>260952.3459380063</v>
      </c>
      <c r="Q98" s="50">
        <v>82446.482949213736</v>
      </c>
      <c r="R98" s="50">
        <v>644151.45940461685</v>
      </c>
      <c r="S98" s="50">
        <v>349561.26601096481</v>
      </c>
      <c r="T98" s="50">
        <v>595349.45411769953</v>
      </c>
      <c r="U98" s="50">
        <v>1031973.5886375138</v>
      </c>
      <c r="V98" s="50">
        <v>321851.57725162682</v>
      </c>
      <c r="W98" s="50">
        <v>599435.39875957975</v>
      </c>
      <c r="X98" s="50">
        <v>1007590.432043986</v>
      </c>
      <c r="Y98" s="50">
        <v>2145719.3643086841</v>
      </c>
      <c r="Z98" s="50">
        <v>101536.79292018642</v>
      </c>
      <c r="AA98" s="50">
        <v>221403.31899915624</v>
      </c>
      <c r="AB98" s="50">
        <v>127442.8782138531</v>
      </c>
      <c r="AC98" s="57">
        <v>361689.62731262785</v>
      </c>
      <c r="AD98" s="83">
        <v>631374.93790716259</v>
      </c>
      <c r="AE98" s="50">
        <v>121420.09586060321</v>
      </c>
      <c r="AF98" s="50">
        <v>85540.084577379661</v>
      </c>
      <c r="AG98" s="50">
        <v>202840.09763136564</v>
      </c>
      <c r="AH98" s="57">
        <v>4217.8429394617524</v>
      </c>
      <c r="AI98" s="50">
        <v>564625.24037397234</v>
      </c>
      <c r="AJ98" s="50">
        <v>424962.59891550126</v>
      </c>
      <c r="AK98" s="57">
        <v>1033019.740328557</v>
      </c>
      <c r="AL98" s="50">
        <v>343075.75476987264</v>
      </c>
      <c r="AM98" s="50">
        <v>2535234.85690731</v>
      </c>
      <c r="AN98" s="57">
        <v>2507521.6041316208</v>
      </c>
      <c r="AO98" s="50">
        <v>1564763.8734457395</v>
      </c>
      <c r="AP98" s="50">
        <v>9579.473273450636</v>
      </c>
      <c r="AQ98" s="50">
        <v>20970.488408665977</v>
      </c>
      <c r="AR98" s="50">
        <v>742785.66040508624</v>
      </c>
      <c r="AS98" s="57">
        <v>238457.42123752623</v>
      </c>
      <c r="AT98" s="50">
        <v>210249.99182720337</v>
      </c>
      <c r="AU98" s="57">
        <v>602948.76962262555</v>
      </c>
      <c r="AV98" s="50">
        <v>194109.21330866669</v>
      </c>
      <c r="AW98" s="50">
        <v>18061.345531559517</v>
      </c>
      <c r="AX98" s="50">
        <v>64189.536105628387</v>
      </c>
      <c r="AY98" s="4">
        <v>452275.02176247304</v>
      </c>
      <c r="AZ98" s="4">
        <v>945418.72268102597</v>
      </c>
      <c r="BA98" s="4">
        <v>345945.64939213282</v>
      </c>
      <c r="BB98" s="4">
        <v>861582.64172124979</v>
      </c>
      <c r="BC98" s="50">
        <v>206919.55065608124</v>
      </c>
      <c r="BD98" s="57">
        <v>180097.48561983905</v>
      </c>
      <c r="BE98" s="52">
        <v>707635.05408870603</v>
      </c>
      <c r="BF98" s="50">
        <v>605714.40103028156</v>
      </c>
      <c r="BG98" s="50">
        <v>424048.38399397844</v>
      </c>
      <c r="BH98" s="50">
        <v>429513.7126407231</v>
      </c>
      <c r="BI98" s="50">
        <v>311555.35385129612</v>
      </c>
      <c r="BJ98" s="50">
        <v>327380.86815032159</v>
      </c>
      <c r="BK98" s="50">
        <v>146619.82220571133</v>
      </c>
      <c r="BL98" s="57">
        <v>9919.2951086895173</v>
      </c>
      <c r="BM98" s="50">
        <v>140256.39915291805</v>
      </c>
      <c r="BN98" s="50">
        <v>318515.95530095155</v>
      </c>
      <c r="BO98" s="50">
        <v>31378.655010068731</v>
      </c>
      <c r="BP98" s="50">
        <v>250108.05206640251</v>
      </c>
      <c r="BQ98" s="50">
        <v>203752.09759514098</v>
      </c>
      <c r="BR98" s="50">
        <v>326142.96240942221</v>
      </c>
      <c r="BS98" s="75">
        <v>4866947.15743428</v>
      </c>
      <c r="BT98" s="75">
        <v>2787068.3684383612</v>
      </c>
      <c r="BU98" s="50">
        <v>2306074.932709665</v>
      </c>
      <c r="BV98" s="50">
        <v>421649.18246802944</v>
      </c>
      <c r="BW98" s="57">
        <v>65346.670324461782</v>
      </c>
      <c r="BX98" s="50">
        <v>98650.698791346149</v>
      </c>
      <c r="BY98" s="50">
        <v>103251.73700840787</v>
      </c>
      <c r="BZ98" s="50">
        <v>104069.55270672741</v>
      </c>
      <c r="CA98" s="50">
        <v>80944.686945421403</v>
      </c>
      <c r="CB98" s="137">
        <v>112516.17574832591</v>
      </c>
      <c r="CC98" s="50">
        <v>30466.505883806774</v>
      </c>
      <c r="CD98" s="50">
        <v>112297.75804099248</v>
      </c>
      <c r="CE98" s="122">
        <v>44567</v>
      </c>
      <c r="CF98" s="123">
        <v>0</v>
      </c>
      <c r="CG98" s="46">
        <v>0</v>
      </c>
      <c r="CH98" s="78"/>
      <c r="CI98" s="56"/>
    </row>
    <row r="99" spans="1:98" x14ac:dyDescent="0.2">
      <c r="A99" s="59" t="s">
        <v>91</v>
      </c>
      <c r="B99" s="178" t="s">
        <v>211</v>
      </c>
      <c r="C99" s="182">
        <f t="shared" si="27"/>
        <v>31060802.999999989</v>
      </c>
      <c r="D99" s="50">
        <v>424242.68679781829</v>
      </c>
      <c r="E99" s="50">
        <v>110925.82992127589</v>
      </c>
      <c r="F99" s="57">
        <v>3855.1847180600785</v>
      </c>
      <c r="G99" s="52">
        <v>86081.24833552551</v>
      </c>
      <c r="H99" s="50">
        <v>714766.89864397061</v>
      </c>
      <c r="I99" s="50">
        <v>70158.444721342559</v>
      </c>
      <c r="J99" s="50">
        <v>111475.89653548563</v>
      </c>
      <c r="K99" s="50">
        <v>94497.506063008172</v>
      </c>
      <c r="L99" s="50">
        <v>198842.74173427833</v>
      </c>
      <c r="M99" s="50">
        <v>135044.32606955717</v>
      </c>
      <c r="N99" s="50">
        <v>44574.030798793676</v>
      </c>
      <c r="O99" s="50">
        <v>72463.975347880143</v>
      </c>
      <c r="P99" s="50">
        <v>195914.61700901412</v>
      </c>
      <c r="Q99" s="50">
        <v>61721.764498005803</v>
      </c>
      <c r="R99" s="50">
        <v>485115.31753762742</v>
      </c>
      <c r="S99" s="50">
        <v>271184.14344050427</v>
      </c>
      <c r="T99" s="50">
        <v>449610.85910681926</v>
      </c>
      <c r="U99" s="50">
        <v>774971.35700987885</v>
      </c>
      <c r="V99" s="50">
        <v>248456.74229130699</v>
      </c>
      <c r="W99" s="50">
        <v>458339.96488014166</v>
      </c>
      <c r="X99" s="50">
        <v>766753.5026810331</v>
      </c>
      <c r="Y99" s="50">
        <v>1637618.3198487472</v>
      </c>
      <c r="Z99" s="50">
        <v>76323.399095926812</v>
      </c>
      <c r="AA99" s="50">
        <v>166304.29380888116</v>
      </c>
      <c r="AB99" s="50">
        <v>97257.670691258492</v>
      </c>
      <c r="AC99" s="57">
        <v>273980.33632966923</v>
      </c>
      <c r="AD99" s="83">
        <v>481593.395686934</v>
      </c>
      <c r="AE99" s="50">
        <v>91768.252300781794</v>
      </c>
      <c r="AF99" s="50">
        <v>65177.310877647491</v>
      </c>
      <c r="AG99" s="50">
        <v>159142.99907609716</v>
      </c>
      <c r="AH99" s="57">
        <v>3207.8656623948154</v>
      </c>
      <c r="AI99" s="50">
        <v>431703.82169488928</v>
      </c>
      <c r="AJ99" s="50">
        <v>323354.87091569288</v>
      </c>
      <c r="AK99" s="57">
        <v>791650.61881261691</v>
      </c>
      <c r="AL99" s="50">
        <v>257175.84746021972</v>
      </c>
      <c r="AM99" s="50">
        <v>1928089.1865958788</v>
      </c>
      <c r="AN99" s="57">
        <v>1910552.3152043805</v>
      </c>
      <c r="AO99" s="50">
        <v>1195351.650239985</v>
      </c>
      <c r="AP99" s="50">
        <v>7350.0959355103159</v>
      </c>
      <c r="AQ99" s="50">
        <v>15927.373502006456</v>
      </c>
      <c r="AR99" s="50">
        <v>578773.77878995065</v>
      </c>
      <c r="AS99" s="57">
        <v>181144.57722307701</v>
      </c>
      <c r="AT99" s="50">
        <v>160491.76263340772</v>
      </c>
      <c r="AU99" s="57">
        <v>469074.9828789552</v>
      </c>
      <c r="AV99" s="50">
        <v>149835.05080994457</v>
      </c>
      <c r="AW99" s="50">
        <v>13843.397253052026</v>
      </c>
      <c r="AX99" s="50">
        <v>49849.247913365143</v>
      </c>
      <c r="AY99" s="4">
        <v>345997.7347005505</v>
      </c>
      <c r="AZ99" s="4">
        <v>738532.90161118633</v>
      </c>
      <c r="BA99" s="4">
        <v>267441.00643310405</v>
      </c>
      <c r="BB99" s="4">
        <v>647759.37239886227</v>
      </c>
      <c r="BC99" s="50">
        <v>155911.82356126638</v>
      </c>
      <c r="BD99" s="57">
        <v>133302.96837932768</v>
      </c>
      <c r="BE99" s="52">
        <v>537374.87026476429</v>
      </c>
      <c r="BF99" s="50">
        <v>471612.95345066139</v>
      </c>
      <c r="BG99" s="50">
        <v>327542.85020232364</v>
      </c>
      <c r="BH99" s="50">
        <v>341494.06993255048</v>
      </c>
      <c r="BI99" s="50">
        <v>233318.40925142172</v>
      </c>
      <c r="BJ99" s="50">
        <v>253528.74396691748</v>
      </c>
      <c r="BK99" s="50">
        <v>112231.14761546745</v>
      </c>
      <c r="BL99" s="57">
        <v>7218.8154633135773</v>
      </c>
      <c r="BM99" s="50">
        <v>108162.74865183132</v>
      </c>
      <c r="BN99" s="50">
        <v>248661.8196461795</v>
      </c>
      <c r="BO99" s="50">
        <v>24195.160346883782</v>
      </c>
      <c r="BP99" s="50">
        <v>197125.84183935754</v>
      </c>
      <c r="BQ99" s="50">
        <v>155891.73990051606</v>
      </c>
      <c r="BR99" s="50">
        <v>248953.61642473767</v>
      </c>
      <c r="BS99" s="75">
        <v>3469426.4735627417</v>
      </c>
      <c r="BT99" s="75">
        <v>2064908.3188528323</v>
      </c>
      <c r="BU99" s="50">
        <v>1797052.3762550687</v>
      </c>
      <c r="BV99" s="50">
        <v>309672.73349390813</v>
      </c>
      <c r="BW99" s="57">
        <v>49381.392361132173</v>
      </c>
      <c r="BX99" s="50">
        <v>74519.781378426807</v>
      </c>
      <c r="BY99" s="50">
        <v>76794.676467551748</v>
      </c>
      <c r="BZ99" s="50">
        <v>79530.620058667904</v>
      </c>
      <c r="CA99" s="50">
        <v>62283.682072008589</v>
      </c>
      <c r="CB99" s="137">
        <v>86128.02495028566</v>
      </c>
      <c r="CC99" s="50">
        <v>22717.026042126145</v>
      </c>
      <c r="CD99" s="50">
        <v>83121.841081429127</v>
      </c>
      <c r="CE99" s="122">
        <v>33468</v>
      </c>
      <c r="CF99" s="123">
        <v>0</v>
      </c>
      <c r="CG99" s="46">
        <v>0</v>
      </c>
      <c r="CH99" s="78"/>
      <c r="CI99" s="56"/>
    </row>
    <row r="100" spans="1:98" x14ac:dyDescent="0.2">
      <c r="A100" s="60" t="s">
        <v>92</v>
      </c>
      <c r="B100" s="178" t="s">
        <v>212</v>
      </c>
      <c r="C100" s="182">
        <f t="shared" si="27"/>
        <v>9991895</v>
      </c>
      <c r="D100" s="50">
        <v>134791.76909126609</v>
      </c>
      <c r="E100" s="50">
        <v>38422.326997683405</v>
      </c>
      <c r="F100" s="57">
        <v>1150.8893234762099</v>
      </c>
      <c r="G100" s="52">
        <v>26459.77361679876</v>
      </c>
      <c r="H100" s="50">
        <v>225134.0413272903</v>
      </c>
      <c r="I100" s="50">
        <v>19966.679990141671</v>
      </c>
      <c r="J100" s="50">
        <v>35474.118282368843</v>
      </c>
      <c r="K100" s="50">
        <v>28391.525903964357</v>
      </c>
      <c r="L100" s="50">
        <v>66328.825041743985</v>
      </c>
      <c r="M100" s="50">
        <v>41533.948488798516</v>
      </c>
      <c r="N100" s="50">
        <v>14113.672555458717</v>
      </c>
      <c r="O100" s="50">
        <v>24318.534380099249</v>
      </c>
      <c r="P100" s="50">
        <v>65037.728928992161</v>
      </c>
      <c r="Q100" s="50">
        <v>20724.718451207926</v>
      </c>
      <c r="R100" s="50">
        <v>159036.14186698949</v>
      </c>
      <c r="S100" s="50">
        <v>78377.12257046056</v>
      </c>
      <c r="T100" s="50">
        <v>145738.59501088029</v>
      </c>
      <c r="U100" s="50">
        <v>257002.23162763493</v>
      </c>
      <c r="V100" s="50">
        <v>73394.834960319815</v>
      </c>
      <c r="W100" s="50">
        <v>141095.43387943806</v>
      </c>
      <c r="X100" s="50">
        <v>240836.92936295291</v>
      </c>
      <c r="Y100" s="50">
        <v>508101.04445993708</v>
      </c>
      <c r="Z100" s="50">
        <v>25213.393824259601</v>
      </c>
      <c r="AA100" s="50">
        <v>55099.02519027509</v>
      </c>
      <c r="AB100" s="50">
        <v>30185.207522594603</v>
      </c>
      <c r="AC100" s="57">
        <v>87709.290982958642</v>
      </c>
      <c r="AD100" s="83">
        <v>149781.54222022858</v>
      </c>
      <c r="AE100" s="50">
        <v>29651.843559821409</v>
      </c>
      <c r="AF100" s="50">
        <v>20362.773699732163</v>
      </c>
      <c r="AG100" s="50">
        <v>43697.098555268472</v>
      </c>
      <c r="AH100" s="57">
        <v>1009.9772770669366</v>
      </c>
      <c r="AI100" s="50">
        <v>132921.41867908303</v>
      </c>
      <c r="AJ100" s="50">
        <v>101607.72799980835</v>
      </c>
      <c r="AK100" s="57">
        <v>241369.12151594003</v>
      </c>
      <c r="AL100" s="50">
        <v>85899.907309652946</v>
      </c>
      <c r="AM100" s="50">
        <v>607145.67031143117</v>
      </c>
      <c r="AN100" s="57">
        <v>596969.28892724041</v>
      </c>
      <c r="AO100" s="50">
        <v>369412.22320575448</v>
      </c>
      <c r="AP100" s="50">
        <v>2229.377337940321</v>
      </c>
      <c r="AQ100" s="50">
        <v>5043.1149066595208</v>
      </c>
      <c r="AR100" s="50">
        <v>164011.88161513556</v>
      </c>
      <c r="AS100" s="57">
        <v>57312.844014449227</v>
      </c>
      <c r="AT100" s="50">
        <v>49758.229193795632</v>
      </c>
      <c r="AU100" s="57">
        <v>133873.78674367038</v>
      </c>
      <c r="AV100" s="50">
        <v>44274.162498722115</v>
      </c>
      <c r="AW100" s="50">
        <v>4217.9482785074915</v>
      </c>
      <c r="AX100" s="50">
        <v>14340.288192263246</v>
      </c>
      <c r="AY100" s="4">
        <v>106277.28706192251</v>
      </c>
      <c r="AZ100" s="4">
        <v>206885.82106983967</v>
      </c>
      <c r="BA100" s="4">
        <v>78504.642959028759</v>
      </c>
      <c r="BB100" s="4">
        <v>213823.26932238752</v>
      </c>
      <c r="BC100" s="50">
        <v>51007.727094814836</v>
      </c>
      <c r="BD100" s="57">
        <v>46794.517240511363</v>
      </c>
      <c r="BE100" s="52">
        <v>170260.18382394174</v>
      </c>
      <c r="BF100" s="50">
        <v>134101.44757962017</v>
      </c>
      <c r="BG100" s="50">
        <v>96505.533791654816</v>
      </c>
      <c r="BH100" s="50">
        <v>88019.6427081726</v>
      </c>
      <c r="BI100" s="50">
        <v>78236.94459987442</v>
      </c>
      <c r="BJ100" s="50">
        <v>73852.124183404128</v>
      </c>
      <c r="BK100" s="50">
        <v>34388.6745902439</v>
      </c>
      <c r="BL100" s="57">
        <v>2700.47964537594</v>
      </c>
      <c r="BM100" s="50">
        <v>32093.650501086722</v>
      </c>
      <c r="BN100" s="50">
        <v>69854.135654772035</v>
      </c>
      <c r="BO100" s="50">
        <v>7183.4946631849507</v>
      </c>
      <c r="BP100" s="50">
        <v>52982.210227044954</v>
      </c>
      <c r="BQ100" s="50">
        <v>47860.357694624923</v>
      </c>
      <c r="BR100" s="50">
        <v>77189.345984684536</v>
      </c>
      <c r="BS100" s="75">
        <v>1397520.6838715386</v>
      </c>
      <c r="BT100" s="75">
        <v>722160.04958552879</v>
      </c>
      <c r="BU100" s="50">
        <v>509022.55645459646</v>
      </c>
      <c r="BV100" s="50">
        <v>111976.44897412127</v>
      </c>
      <c r="BW100" s="57">
        <v>15965.277963329607</v>
      </c>
      <c r="BX100" s="50">
        <v>24130.917412919338</v>
      </c>
      <c r="BY100" s="50">
        <v>26457.06054085612</v>
      </c>
      <c r="BZ100" s="50">
        <v>24538.932648059508</v>
      </c>
      <c r="CA100" s="50">
        <v>18661.00487341281</v>
      </c>
      <c r="CB100" s="137">
        <v>26388.150798040249</v>
      </c>
      <c r="CC100" s="50">
        <v>7749.4798416806298</v>
      </c>
      <c r="CD100" s="50">
        <v>29175.916959563354</v>
      </c>
      <c r="CE100" s="122">
        <v>11099</v>
      </c>
      <c r="CF100" s="123">
        <v>0</v>
      </c>
      <c r="CG100" s="46">
        <v>0</v>
      </c>
      <c r="CH100" s="78"/>
      <c r="CI100" s="56"/>
    </row>
    <row r="101" spans="1:98" x14ac:dyDescent="0.2">
      <c r="A101" s="59" t="s">
        <v>93</v>
      </c>
      <c r="B101" s="178" t="s">
        <v>213</v>
      </c>
      <c r="C101" s="182">
        <f t="shared" si="27"/>
        <v>1116782.0000000005</v>
      </c>
      <c r="D101" s="50">
        <v>43742.445318639322</v>
      </c>
      <c r="E101" s="50">
        <v>14846.41057060421</v>
      </c>
      <c r="F101" s="57">
        <v>135.22447300421311</v>
      </c>
      <c r="G101" s="52">
        <v>5369.7884057401143</v>
      </c>
      <c r="H101" s="50">
        <v>23211.953249421014</v>
      </c>
      <c r="I101" s="50">
        <v>2076.9657351747082</v>
      </c>
      <c r="J101" s="50">
        <v>1173.8564270518814</v>
      </c>
      <c r="K101" s="50">
        <v>959.81243601891106</v>
      </c>
      <c r="L101" s="50">
        <v>4747.4981773541585</v>
      </c>
      <c r="M101" s="50">
        <v>3908.415440413155</v>
      </c>
      <c r="N101" s="50">
        <v>973.91019691478732</v>
      </c>
      <c r="O101" s="50">
        <v>7940.7824805381661</v>
      </c>
      <c r="P101" s="50">
        <v>7973.1521358988421</v>
      </c>
      <c r="Q101" s="50">
        <v>1235.9885495752374</v>
      </c>
      <c r="R101" s="50">
        <v>9648.2160075102656</v>
      </c>
      <c r="S101" s="50">
        <v>10648.970375684181</v>
      </c>
      <c r="T101" s="50">
        <v>7033.4909656758691</v>
      </c>
      <c r="U101" s="50">
        <v>15821.987743456142</v>
      </c>
      <c r="V101" s="50">
        <v>4156.8358446032589</v>
      </c>
      <c r="W101" s="50">
        <v>6206.4016027416137</v>
      </c>
      <c r="X101" s="50">
        <v>14052.044694839864</v>
      </c>
      <c r="Y101" s="50">
        <v>27785.553755453639</v>
      </c>
      <c r="Z101" s="50">
        <v>1918.9988228287252</v>
      </c>
      <c r="AA101" s="50">
        <v>3288.2507907919507</v>
      </c>
      <c r="AB101" s="50">
        <v>1729.5428164552741</v>
      </c>
      <c r="AC101" s="57">
        <v>5683.2693632876517</v>
      </c>
      <c r="AD101" s="83">
        <v>64822.549832239973</v>
      </c>
      <c r="AE101" s="50">
        <v>5017.3313897355738</v>
      </c>
      <c r="AF101" s="50">
        <v>3221.525487203322</v>
      </c>
      <c r="AG101" s="50">
        <v>12810.972435187356</v>
      </c>
      <c r="AH101" s="57">
        <v>294.99046986119811</v>
      </c>
      <c r="AI101" s="50">
        <v>17682.992238710587</v>
      </c>
      <c r="AJ101" s="50">
        <v>10723.508097256243</v>
      </c>
      <c r="AK101" s="57">
        <v>18521.355873963861</v>
      </c>
      <c r="AL101" s="50">
        <v>9771.0682060299314</v>
      </c>
      <c r="AM101" s="50">
        <v>41318.307428542204</v>
      </c>
      <c r="AN101" s="57">
        <v>34376.395015211114</v>
      </c>
      <c r="AO101" s="50">
        <v>74093.025482004639</v>
      </c>
      <c r="AP101" s="50">
        <v>1009.165471631246</v>
      </c>
      <c r="AQ101" s="50">
        <v>83.92583373189332</v>
      </c>
      <c r="AR101" s="50">
        <v>21860.807882025783</v>
      </c>
      <c r="AS101" s="57">
        <v>3639.0448093501059</v>
      </c>
      <c r="AT101" s="50">
        <v>4541.293151712106</v>
      </c>
      <c r="AU101" s="57">
        <v>4558.0240320000767</v>
      </c>
      <c r="AV101" s="50">
        <v>3435.1492281991459</v>
      </c>
      <c r="AW101" s="50">
        <v>338.84406355804293</v>
      </c>
      <c r="AX101" s="50">
        <v>1485.4676689214321</v>
      </c>
      <c r="AY101" s="4">
        <v>25730.717522841074</v>
      </c>
      <c r="AZ101" s="4">
        <v>5814.2487225372424</v>
      </c>
      <c r="BA101" s="4">
        <v>2758.5178103344342</v>
      </c>
      <c r="BB101" s="4">
        <v>156571.53016182248</v>
      </c>
      <c r="BC101" s="50">
        <v>16047.463283158231</v>
      </c>
      <c r="BD101" s="57">
        <v>1258.4084155640548</v>
      </c>
      <c r="BE101" s="52">
        <v>84448.493819625277</v>
      </c>
      <c r="BF101" s="50">
        <v>5077.746053983843</v>
      </c>
      <c r="BG101" s="50">
        <v>12356.386929121833</v>
      </c>
      <c r="BH101" s="50">
        <v>8000.213116167939</v>
      </c>
      <c r="BI101" s="50">
        <v>2630.2662582745234</v>
      </c>
      <c r="BJ101" s="50">
        <v>5253.9298473866866</v>
      </c>
      <c r="BK101" s="50">
        <v>2485.3096782940161</v>
      </c>
      <c r="BL101" s="57">
        <v>214.91737654838514</v>
      </c>
      <c r="BM101" s="50">
        <v>10585.217527637744</v>
      </c>
      <c r="BN101" s="50">
        <v>1156.3211254854707</v>
      </c>
      <c r="BO101" s="50">
        <v>700.24932378381391</v>
      </c>
      <c r="BP101" s="50">
        <v>732.00412651961608</v>
      </c>
      <c r="BQ101" s="50">
        <v>4164.1323881704238</v>
      </c>
      <c r="BR101" s="50">
        <v>7694.0895370153803</v>
      </c>
      <c r="BS101" s="75">
        <v>45284.36267779742</v>
      </c>
      <c r="BT101" s="75">
        <v>12334.774378174956</v>
      </c>
      <c r="BU101" s="50">
        <v>41257.271178525931</v>
      </c>
      <c r="BV101" s="50">
        <v>1698.2752266585653</v>
      </c>
      <c r="BW101" s="57">
        <v>299.71504253436575</v>
      </c>
      <c r="BX101" s="50">
        <v>1560.2129232404789</v>
      </c>
      <c r="BY101" s="50">
        <v>2099.6663121648403</v>
      </c>
      <c r="BZ101" s="50">
        <v>91703.137556362592</v>
      </c>
      <c r="CA101" s="50">
        <v>1889.545213283162</v>
      </c>
      <c r="CB101" s="137">
        <v>2923.9994553822503</v>
      </c>
      <c r="CC101" s="50">
        <v>254.89623817051333</v>
      </c>
      <c r="CD101" s="50">
        <v>1920.4702966794475</v>
      </c>
      <c r="CE101" s="122">
        <v>0</v>
      </c>
      <c r="CF101" s="123">
        <v>0</v>
      </c>
      <c r="CG101" s="46">
        <v>0</v>
      </c>
      <c r="CH101" s="78"/>
      <c r="CI101" s="56"/>
    </row>
    <row r="102" spans="1:98" x14ac:dyDescent="0.2">
      <c r="A102" s="59" t="s">
        <v>94</v>
      </c>
      <c r="B102" s="178" t="s">
        <v>214</v>
      </c>
      <c r="C102" s="182">
        <f t="shared" si="27"/>
        <v>-1318901.9999999998</v>
      </c>
      <c r="D102" s="50">
        <v>-547188.58422675577</v>
      </c>
      <c r="E102" s="50">
        <v>-10598.86717248668</v>
      </c>
      <c r="F102" s="57">
        <v>-41.864481270672655</v>
      </c>
      <c r="G102" s="52">
        <v>-5609.5149263833191</v>
      </c>
      <c r="H102" s="50">
        <v>-108145.59761908524</v>
      </c>
      <c r="I102" s="50">
        <v>-2243.7559034743826</v>
      </c>
      <c r="J102" s="50">
        <v>-2526.9105626300138</v>
      </c>
      <c r="K102" s="50">
        <v>-6424.6746280935668</v>
      </c>
      <c r="L102" s="50">
        <v>-3468.3658341091768</v>
      </c>
      <c r="M102" s="50">
        <v>-1589.5904936362251</v>
      </c>
      <c r="N102" s="50">
        <v>-1747.8053294854926</v>
      </c>
      <c r="O102" s="50">
        <v>-703.00452506784063</v>
      </c>
      <c r="P102" s="50">
        <v>-5040.5210875794501</v>
      </c>
      <c r="Q102" s="50">
        <v>-2184.9066649919764</v>
      </c>
      <c r="R102" s="50">
        <v>-11566.987402365825</v>
      </c>
      <c r="S102" s="50">
        <v>-13506.554862090399</v>
      </c>
      <c r="T102" s="50">
        <v>-104034.07038887101</v>
      </c>
      <c r="U102" s="50">
        <v>-25903.315915941883</v>
      </c>
      <c r="V102" s="50">
        <v>-2847.5619361667968</v>
      </c>
      <c r="W102" s="50">
        <v>-10984.661933476676</v>
      </c>
      <c r="X102" s="50">
        <v>-18987.734587375558</v>
      </c>
      <c r="Y102" s="50">
        <v>-95222.889546767634</v>
      </c>
      <c r="Z102" s="50">
        <v>-2572.0618113379137</v>
      </c>
      <c r="AA102" s="50">
        <v>-5358.2695269374926</v>
      </c>
      <c r="AB102" s="50">
        <v>-2291.8585098050421</v>
      </c>
      <c r="AC102" s="57">
        <v>-6894.3279803146697</v>
      </c>
      <c r="AD102" s="83">
        <v>-8507.7083097009563</v>
      </c>
      <c r="AE102" s="50">
        <v>-122.03676950121293</v>
      </c>
      <c r="AF102" s="50">
        <v>-71.845986580000812</v>
      </c>
      <c r="AG102" s="50">
        <v>-7570.1335710993471</v>
      </c>
      <c r="AH102" s="57">
        <v>-82.9684943434617</v>
      </c>
      <c r="AI102" s="50">
        <v>-5112.0264100241347</v>
      </c>
      <c r="AJ102" s="50">
        <v>-3394.4831018393734</v>
      </c>
      <c r="AK102" s="57">
        <v>-7808.8104027013487</v>
      </c>
      <c r="AL102" s="50">
        <v>-3790.1317926962765</v>
      </c>
      <c r="AM102" s="50">
        <v>-27407.298897110195</v>
      </c>
      <c r="AN102" s="57">
        <v>-27686.971089014627</v>
      </c>
      <c r="AO102" s="50">
        <v>-99922.494516977822</v>
      </c>
      <c r="AP102" s="50">
        <v>-187.02736869195343</v>
      </c>
      <c r="AQ102" s="50">
        <v>-187.61920300530073</v>
      </c>
      <c r="AR102" s="50">
        <v>-10958.248098620172</v>
      </c>
      <c r="AS102" s="57">
        <v>-311.63351340005312</v>
      </c>
      <c r="AT102" s="50">
        <v>-9191.0741937664352</v>
      </c>
      <c r="AU102" s="57">
        <v>-9872.7698212202959</v>
      </c>
      <c r="AV102" s="50">
        <v>-2277.084428715018</v>
      </c>
      <c r="AW102" s="50">
        <v>-1362.7825403809277</v>
      </c>
      <c r="AX102" s="50">
        <v>-216.39944281356668</v>
      </c>
      <c r="AY102" s="4">
        <v>-802.32911152274892</v>
      </c>
      <c r="AZ102" s="4">
        <v>-7342.4691841049671</v>
      </c>
      <c r="BA102" s="4">
        <v>-1913.3284032364161</v>
      </c>
      <c r="BB102" s="4">
        <v>-253.21484017764215</v>
      </c>
      <c r="BC102" s="50">
        <v>-137.65716631368434</v>
      </c>
      <c r="BD102" s="57">
        <v>-374.01636863728726</v>
      </c>
      <c r="BE102" s="52">
        <v>-8662.9638480662343</v>
      </c>
      <c r="BF102" s="50">
        <v>-1291.1904679509105</v>
      </c>
      <c r="BG102" s="50">
        <v>-3336.1596743534274</v>
      </c>
      <c r="BH102" s="50">
        <v>-2980.9397844055447</v>
      </c>
      <c r="BI102" s="50">
        <v>-640.19222778143944</v>
      </c>
      <c r="BJ102" s="50">
        <v>-2241.4872830508466</v>
      </c>
      <c r="BK102" s="50">
        <v>-1215.5228358662532</v>
      </c>
      <c r="BL102" s="57">
        <v>-77.710531170543035</v>
      </c>
      <c r="BM102" s="50">
        <v>-2485.6467051662312</v>
      </c>
      <c r="BN102" s="50">
        <v>-1258.3773774325077</v>
      </c>
      <c r="BO102" s="50">
        <v>-2170.0066514001537</v>
      </c>
      <c r="BP102" s="50">
        <v>-478.58809085223066</v>
      </c>
      <c r="BQ102" s="50">
        <v>-3313.3806910524581</v>
      </c>
      <c r="BR102" s="50">
        <v>-6115.2916521973448</v>
      </c>
      <c r="BS102" s="75">
        <v>-29.27291483762836</v>
      </c>
      <c r="BT102" s="75">
        <v>-5211.2449481255835</v>
      </c>
      <c r="BU102" s="50">
        <v>-28624.007368144696</v>
      </c>
      <c r="BV102" s="50">
        <v>-40.486615669522401</v>
      </c>
      <c r="BW102" s="57">
        <v>-1257.9621533581646</v>
      </c>
      <c r="BX102" s="50">
        <v>-95.153478511298587</v>
      </c>
      <c r="BY102" s="50">
        <v>-4.739468828099076</v>
      </c>
      <c r="BZ102" s="50">
        <v>-8540.9644780134768</v>
      </c>
      <c r="CA102" s="50">
        <v>-2451.3942783124644</v>
      </c>
      <c r="CB102" s="137">
        <v>-353.16884394681398</v>
      </c>
      <c r="CC102" s="50">
        <v>-169.96426113765102</v>
      </c>
      <c r="CD102" s="50">
        <v>-1307.362487672588</v>
      </c>
      <c r="CE102" s="122">
        <v>0</v>
      </c>
      <c r="CF102" s="123">
        <v>0</v>
      </c>
      <c r="CG102" s="46">
        <v>0</v>
      </c>
      <c r="CH102" s="78"/>
      <c r="CI102" s="56"/>
    </row>
    <row r="103" spans="1:98" x14ac:dyDescent="0.2">
      <c r="A103" s="59" t="s">
        <v>95</v>
      </c>
      <c r="B103" s="178" t="s">
        <v>215</v>
      </c>
      <c r="C103" s="182">
        <f t="shared" si="27"/>
        <v>43804372.000000007</v>
      </c>
      <c r="D103" s="50">
        <v>886504.19490740472</v>
      </c>
      <c r="E103" s="50">
        <v>407824.97503157851</v>
      </c>
      <c r="F103" s="57">
        <v>1485.6468576927675</v>
      </c>
      <c r="G103" s="52">
        <v>69147.306095110398</v>
      </c>
      <c r="H103" s="50">
        <v>710212.68379605212</v>
      </c>
      <c r="I103" s="50">
        <v>66238.348055072041</v>
      </c>
      <c r="J103" s="50">
        <v>51540.953567660967</v>
      </c>
      <c r="K103" s="50">
        <v>51066.575865084764</v>
      </c>
      <c r="L103" s="50">
        <v>219818.31142731858</v>
      </c>
      <c r="M103" s="50">
        <v>136653.04836293487</v>
      </c>
      <c r="N103" s="50">
        <v>27935.637063093156</v>
      </c>
      <c r="O103" s="50">
        <v>147326.59774139334</v>
      </c>
      <c r="P103" s="50">
        <v>254163.00618746702</v>
      </c>
      <c r="Q103" s="50">
        <v>39193.03527252713</v>
      </c>
      <c r="R103" s="50">
        <v>568334.58619636239</v>
      </c>
      <c r="S103" s="50">
        <v>250595.49985684906</v>
      </c>
      <c r="T103" s="50">
        <v>279894.09445853939</v>
      </c>
      <c r="U103" s="50">
        <v>1004086.818381847</v>
      </c>
      <c r="V103" s="50">
        <v>300684.981907901</v>
      </c>
      <c r="W103" s="50">
        <v>296898.83573746198</v>
      </c>
      <c r="X103" s="50">
        <v>519539.31126750493</v>
      </c>
      <c r="Y103" s="50">
        <v>2267867.5743251918</v>
      </c>
      <c r="Z103" s="50">
        <v>48186.065265478799</v>
      </c>
      <c r="AA103" s="50">
        <v>40136.260948447598</v>
      </c>
      <c r="AB103" s="50">
        <v>140343.32205235379</v>
      </c>
      <c r="AC103" s="57">
        <v>294082.97918587772</v>
      </c>
      <c r="AD103" s="83">
        <v>2101740.7087082579</v>
      </c>
      <c r="AE103" s="50">
        <v>97607.930538848523</v>
      </c>
      <c r="AF103" s="50">
        <v>58870.020976368825</v>
      </c>
      <c r="AG103" s="50">
        <v>186688.33532440895</v>
      </c>
      <c r="AH103" s="57">
        <v>4800.8496778278331</v>
      </c>
      <c r="AI103" s="50">
        <v>1961333.003181837</v>
      </c>
      <c r="AJ103" s="50">
        <v>512658.41511022695</v>
      </c>
      <c r="AK103" s="57">
        <v>2432813.855853647</v>
      </c>
      <c r="AL103" s="50">
        <v>386686.15663756308</v>
      </c>
      <c r="AM103" s="50">
        <v>2085466.369208843</v>
      </c>
      <c r="AN103" s="57">
        <v>1652936.0950318603</v>
      </c>
      <c r="AO103" s="50">
        <v>1912010.7875846047</v>
      </c>
      <c r="AP103" s="50">
        <v>11868.308521349993</v>
      </c>
      <c r="AQ103" s="50">
        <v>2952.4207699661001</v>
      </c>
      <c r="AR103" s="50">
        <v>994250.73544430279</v>
      </c>
      <c r="AS103" s="57">
        <v>78226.59139727919</v>
      </c>
      <c r="AT103" s="50">
        <v>191316.65682108965</v>
      </c>
      <c r="AU103" s="57">
        <v>285937.32243565284</v>
      </c>
      <c r="AV103" s="50">
        <v>151456.73484467278</v>
      </c>
      <c r="AW103" s="50">
        <v>84366.024270531663</v>
      </c>
      <c r="AX103" s="50">
        <v>67375.955027536169</v>
      </c>
      <c r="AY103" s="4">
        <v>736943.76387417677</v>
      </c>
      <c r="AZ103" s="4">
        <v>834786.04758138803</v>
      </c>
      <c r="BA103" s="4">
        <v>370710.67710048147</v>
      </c>
      <c r="BB103" s="4">
        <v>756818.63531857077</v>
      </c>
      <c r="BC103" s="50">
        <v>319580.22901120444</v>
      </c>
      <c r="BD103" s="57">
        <v>243526.59074901274</v>
      </c>
      <c r="BE103" s="52">
        <v>8370280.3108094689</v>
      </c>
      <c r="BF103" s="50">
        <v>562086.29821034253</v>
      </c>
      <c r="BG103" s="50">
        <v>603077.21860784222</v>
      </c>
      <c r="BH103" s="50">
        <v>522056.09189415374</v>
      </c>
      <c r="BI103" s="50">
        <v>146192.92234198301</v>
      </c>
      <c r="BJ103" s="50">
        <v>372234.96692553093</v>
      </c>
      <c r="BK103" s="50">
        <v>201209.59385291635</v>
      </c>
      <c r="BL103" s="57">
        <v>30219.821896117606</v>
      </c>
      <c r="BM103" s="50">
        <v>310415.35994596395</v>
      </c>
      <c r="BN103" s="50">
        <v>5729.9737913322424</v>
      </c>
      <c r="BO103" s="50">
        <v>68643.232196377881</v>
      </c>
      <c r="BP103" s="50">
        <v>2437.2981854590148</v>
      </c>
      <c r="BQ103" s="50">
        <v>84489.00577487635</v>
      </c>
      <c r="BR103" s="50">
        <v>626896.97598242469</v>
      </c>
      <c r="BS103" s="75">
        <v>1702288.9008537333</v>
      </c>
      <c r="BT103" s="75">
        <v>406082.08921220718</v>
      </c>
      <c r="BU103" s="50">
        <v>703779.00503808085</v>
      </c>
      <c r="BV103" s="50">
        <v>39572.501786867804</v>
      </c>
      <c r="BW103" s="57">
        <v>86479.503200724634</v>
      </c>
      <c r="BX103" s="50">
        <v>64435.00833426202</v>
      </c>
      <c r="BY103" s="50">
        <v>71879.804381491384</v>
      </c>
      <c r="BZ103" s="50">
        <v>813872.26276615576</v>
      </c>
      <c r="CA103" s="50">
        <v>46917.529780159522</v>
      </c>
      <c r="CB103" s="137">
        <v>23081.861631704374</v>
      </c>
      <c r="CC103" s="50">
        <v>38317.31829984919</v>
      </c>
      <c r="CD103" s="50">
        <v>298207.27348425903</v>
      </c>
      <c r="CE103" s="122">
        <v>0</v>
      </c>
      <c r="CF103" s="123">
        <v>0</v>
      </c>
      <c r="CG103" s="46">
        <v>0</v>
      </c>
      <c r="CH103" s="78"/>
      <c r="CI103" s="56"/>
    </row>
    <row r="104" spans="1:98" x14ac:dyDescent="0.2">
      <c r="A104" s="59" t="s">
        <v>99</v>
      </c>
      <c r="B104" s="178" t="s">
        <v>216</v>
      </c>
      <c r="C104" s="182">
        <f t="shared" si="27"/>
        <v>18679584</v>
      </c>
      <c r="D104" s="50">
        <v>409885.38181895064</v>
      </c>
      <c r="E104" s="50">
        <v>89400.157740513561</v>
      </c>
      <c r="F104" s="57">
        <v>1430.5583673979181</v>
      </c>
      <c r="G104" s="52">
        <v>48250.366578832996</v>
      </c>
      <c r="H104" s="50">
        <v>372616.28860843525</v>
      </c>
      <c r="I104" s="50">
        <v>26373.413143291855</v>
      </c>
      <c r="J104" s="50">
        <v>19870.871987028389</v>
      </c>
      <c r="K104" s="50">
        <v>19296.398062603228</v>
      </c>
      <c r="L104" s="50">
        <v>72612.415990458627</v>
      </c>
      <c r="M104" s="50">
        <v>165099.23329080967</v>
      </c>
      <c r="N104" s="50">
        <v>20996.899492925888</v>
      </c>
      <c r="O104" s="50">
        <v>195922.76407338263</v>
      </c>
      <c r="P104" s="50">
        <v>249549.61300404172</v>
      </c>
      <c r="Q104" s="50">
        <v>36289.169341892622</v>
      </c>
      <c r="R104" s="50">
        <v>245616.70136964481</v>
      </c>
      <c r="S104" s="50">
        <v>162377.28710355854</v>
      </c>
      <c r="T104" s="50">
        <v>255724.03183286928</v>
      </c>
      <c r="U104" s="50">
        <v>288463.60920166172</v>
      </c>
      <c r="V104" s="50">
        <v>177560.70527618038</v>
      </c>
      <c r="W104" s="50">
        <v>209459.54117352128</v>
      </c>
      <c r="X104" s="50">
        <v>313954.21729921934</v>
      </c>
      <c r="Y104" s="50">
        <v>981019.61139141652</v>
      </c>
      <c r="Z104" s="50">
        <v>32323.866412956613</v>
      </c>
      <c r="AA104" s="50">
        <v>61012.821668647128</v>
      </c>
      <c r="AB104" s="50">
        <v>31057.361869736556</v>
      </c>
      <c r="AC104" s="57">
        <v>96002.245401879394</v>
      </c>
      <c r="AD104" s="83">
        <v>1810214.7574727957</v>
      </c>
      <c r="AE104" s="50">
        <v>187422.27409234855</v>
      </c>
      <c r="AF104" s="50">
        <v>114115.67112287699</v>
      </c>
      <c r="AG104" s="50">
        <v>112704.3891626581</v>
      </c>
      <c r="AH104" s="57">
        <v>2051.0587103345779</v>
      </c>
      <c r="AI104" s="50">
        <v>158993.51957500057</v>
      </c>
      <c r="AJ104" s="50">
        <v>107839.11988944819</v>
      </c>
      <c r="AK104" s="57">
        <v>193754.41462393661</v>
      </c>
      <c r="AL104" s="50">
        <v>75323.30103880637</v>
      </c>
      <c r="AM104" s="50">
        <v>522989.30152177485</v>
      </c>
      <c r="AN104" s="57">
        <v>457859.5949625647</v>
      </c>
      <c r="AO104" s="50">
        <v>793778.33821251534</v>
      </c>
      <c r="AP104" s="50">
        <v>11029.619515009836</v>
      </c>
      <c r="AQ104" s="50">
        <v>7377.9142506552362</v>
      </c>
      <c r="AR104" s="50">
        <v>672361.15351725742</v>
      </c>
      <c r="AS104" s="57">
        <v>59673.944630690123</v>
      </c>
      <c r="AT104" s="50">
        <v>69456.697093698196</v>
      </c>
      <c r="AU104" s="57">
        <v>93726.802027577738</v>
      </c>
      <c r="AV104" s="50">
        <v>59947.523670874099</v>
      </c>
      <c r="AW104" s="50">
        <v>44188.841822823561</v>
      </c>
      <c r="AX104" s="50">
        <v>40233.124299331117</v>
      </c>
      <c r="AY104" s="4">
        <v>619777.3361064801</v>
      </c>
      <c r="AZ104" s="4">
        <v>179306.22060062538</v>
      </c>
      <c r="BA104" s="4">
        <v>106258.77648258366</v>
      </c>
      <c r="BB104" s="4">
        <v>268606.24315644929</v>
      </c>
      <c r="BC104" s="50">
        <v>42976.495845207981</v>
      </c>
      <c r="BD104" s="57">
        <v>38695.652189637563</v>
      </c>
      <c r="BE104" s="52">
        <v>3904084.6392079964</v>
      </c>
      <c r="BF104" s="50">
        <v>59806.67286879474</v>
      </c>
      <c r="BG104" s="50">
        <v>96358.653931325462</v>
      </c>
      <c r="BH104" s="50">
        <v>96241.195075854266</v>
      </c>
      <c r="BI104" s="50">
        <v>112280.55283336117</v>
      </c>
      <c r="BJ104" s="50">
        <v>74839.120077421758</v>
      </c>
      <c r="BK104" s="50">
        <v>50998.950018182302</v>
      </c>
      <c r="BL104" s="57">
        <v>4364.0661376321505</v>
      </c>
      <c r="BM104" s="50">
        <v>116469.98943055654</v>
      </c>
      <c r="BN104" s="50">
        <v>13639.003496839679</v>
      </c>
      <c r="BO104" s="50">
        <v>11610.034004838093</v>
      </c>
      <c r="BP104" s="50">
        <v>9103.2699088743902</v>
      </c>
      <c r="BQ104" s="50">
        <v>34714.375503899078</v>
      </c>
      <c r="BR104" s="50">
        <v>70300.343663900872</v>
      </c>
      <c r="BS104" s="75">
        <v>1691310.5742771884</v>
      </c>
      <c r="BT104" s="75">
        <v>284915.16671574663</v>
      </c>
      <c r="BU104" s="50">
        <v>348243.40382935345</v>
      </c>
      <c r="BV104" s="50">
        <v>28250.890324707667</v>
      </c>
      <c r="BW104" s="57">
        <v>7112.5184865731781</v>
      </c>
      <c r="BX104" s="50">
        <v>33076.824731340537</v>
      </c>
      <c r="BY104" s="50">
        <v>68271.303507496676</v>
      </c>
      <c r="BZ104" s="50">
        <v>44190.311778867246</v>
      </c>
      <c r="CA104" s="50">
        <v>33356.379296780142</v>
      </c>
      <c r="CB104" s="137">
        <v>25548.824696216911</v>
      </c>
      <c r="CC104" s="50">
        <v>6868.0548306651417</v>
      </c>
      <c r="CD104" s="50">
        <v>20801.26426976869</v>
      </c>
      <c r="CE104" s="122">
        <v>0</v>
      </c>
      <c r="CF104" s="123">
        <v>0</v>
      </c>
      <c r="CG104" s="46">
        <v>0</v>
      </c>
      <c r="CH104" s="78"/>
      <c r="CI104" s="56"/>
    </row>
    <row r="105" spans="1:98" x14ac:dyDescent="0.2">
      <c r="A105" s="59" t="s">
        <v>96</v>
      </c>
      <c r="B105" s="178" t="s">
        <v>217</v>
      </c>
      <c r="C105" s="182">
        <f t="shared" si="27"/>
        <v>25124787.999999996</v>
      </c>
      <c r="D105" s="50">
        <v>476618.81308845407</v>
      </c>
      <c r="E105" s="50">
        <v>318424.81729106494</v>
      </c>
      <c r="F105" s="57">
        <v>55.088490294849407</v>
      </c>
      <c r="G105" s="52">
        <v>20896.939516277409</v>
      </c>
      <c r="H105" s="50">
        <v>337596.39518761693</v>
      </c>
      <c r="I105" s="50">
        <v>39864.93491178019</v>
      </c>
      <c r="J105" s="50">
        <v>31670.081580632577</v>
      </c>
      <c r="K105" s="50">
        <v>31770.177802481536</v>
      </c>
      <c r="L105" s="50">
        <v>147205.89543685995</v>
      </c>
      <c r="M105" s="50">
        <v>-28446.184927874798</v>
      </c>
      <c r="N105" s="50">
        <v>6938.7375701672681</v>
      </c>
      <c r="O105" s="50">
        <v>-48596.166331989283</v>
      </c>
      <c r="P105" s="50">
        <v>4613.3931834253017</v>
      </c>
      <c r="Q105" s="50">
        <v>2903.8659306345071</v>
      </c>
      <c r="R105" s="50">
        <v>322717.88482671755</v>
      </c>
      <c r="S105" s="50">
        <v>88218.212753290514</v>
      </c>
      <c r="T105" s="50">
        <v>24170.062625670107</v>
      </c>
      <c r="U105" s="50">
        <v>715623.20918018534</v>
      </c>
      <c r="V105" s="50">
        <v>123124.27663172063</v>
      </c>
      <c r="W105" s="50">
        <v>87439.294563940697</v>
      </c>
      <c r="X105" s="50">
        <v>205585.0939682856</v>
      </c>
      <c r="Y105" s="50">
        <v>1286847.9629337753</v>
      </c>
      <c r="Z105" s="50">
        <v>15862.198852522186</v>
      </c>
      <c r="AA105" s="50">
        <v>-20876.56072019953</v>
      </c>
      <c r="AB105" s="50">
        <v>109285.96018261723</v>
      </c>
      <c r="AC105" s="57">
        <v>198080.73378399832</v>
      </c>
      <c r="AD105" s="83">
        <v>291525.95123546221</v>
      </c>
      <c r="AE105" s="50">
        <v>-89814.343553500032</v>
      </c>
      <c r="AF105" s="50">
        <v>-55245.65014650816</v>
      </c>
      <c r="AG105" s="50">
        <v>73983.94616175085</v>
      </c>
      <c r="AH105" s="57">
        <v>2749.7909674932553</v>
      </c>
      <c r="AI105" s="50">
        <v>1802339.4836068365</v>
      </c>
      <c r="AJ105" s="50">
        <v>404819.29522077879</v>
      </c>
      <c r="AK105" s="57">
        <v>2239059.4412297104</v>
      </c>
      <c r="AL105" s="50">
        <v>311362.85559875669</v>
      </c>
      <c r="AM105" s="50">
        <v>1562477.0676870681</v>
      </c>
      <c r="AN105" s="57">
        <v>1195076.5000692955</v>
      </c>
      <c r="AO105" s="50">
        <v>1118232.4493720895</v>
      </c>
      <c r="AP105" s="50">
        <v>838.68900634015699</v>
      </c>
      <c r="AQ105" s="50">
        <v>-4425.493480689136</v>
      </c>
      <c r="AR105" s="50">
        <v>321889.58192704536</v>
      </c>
      <c r="AS105" s="57">
        <v>18552.646766589067</v>
      </c>
      <c r="AT105" s="50">
        <v>121859.95972739146</v>
      </c>
      <c r="AU105" s="57">
        <v>192210.5204080751</v>
      </c>
      <c r="AV105" s="50">
        <v>91509.211173798685</v>
      </c>
      <c r="AW105" s="50">
        <v>40177.182447708103</v>
      </c>
      <c r="AX105" s="50">
        <v>27142.830728205052</v>
      </c>
      <c r="AY105" s="4">
        <v>117166.42776769667</v>
      </c>
      <c r="AZ105" s="4">
        <v>655479.82698076265</v>
      </c>
      <c r="BA105" s="4">
        <v>264451.9006178978</v>
      </c>
      <c r="BB105" s="4">
        <v>488212.39216212148</v>
      </c>
      <c r="BC105" s="50">
        <v>276603.73316599644</v>
      </c>
      <c r="BD105" s="57">
        <v>204830.93855937518</v>
      </c>
      <c r="BE105" s="52">
        <v>4466195.6716014734</v>
      </c>
      <c r="BF105" s="50">
        <v>502279.62534154777</v>
      </c>
      <c r="BG105" s="50">
        <v>506718.56467651675</v>
      </c>
      <c r="BH105" s="50">
        <v>425814.89681829949</v>
      </c>
      <c r="BI105" s="50">
        <v>33912.369508621836</v>
      </c>
      <c r="BJ105" s="50">
        <v>297395.84684810915</v>
      </c>
      <c r="BK105" s="50">
        <v>150210.64383473404</v>
      </c>
      <c r="BL105" s="57">
        <v>25855.755758485455</v>
      </c>
      <c r="BM105" s="50">
        <v>193945.37051540741</v>
      </c>
      <c r="BN105" s="50">
        <v>-7909.029705507437</v>
      </c>
      <c r="BO105" s="50">
        <v>57033.198191539792</v>
      </c>
      <c r="BP105" s="50">
        <v>-6665.9717234153759</v>
      </c>
      <c r="BQ105" s="50">
        <v>49774.630270977272</v>
      </c>
      <c r="BR105" s="50">
        <v>556596.63231852383</v>
      </c>
      <c r="BS105" s="75">
        <v>10978.326576544903</v>
      </c>
      <c r="BT105" s="75">
        <v>121166.92249646055</v>
      </c>
      <c r="BU105" s="50">
        <v>355535.6012087274</v>
      </c>
      <c r="BV105" s="50">
        <v>11321.611462160137</v>
      </c>
      <c r="BW105" s="57">
        <v>79366.984714151462</v>
      </c>
      <c r="BX105" s="50">
        <v>31358.183602921483</v>
      </c>
      <c r="BY105" s="50">
        <v>3608.5008739947079</v>
      </c>
      <c r="BZ105" s="50">
        <v>769681.9509872885</v>
      </c>
      <c r="CA105" s="50">
        <v>13561.150483379381</v>
      </c>
      <c r="CB105" s="137">
        <v>-2466.9630645125362</v>
      </c>
      <c r="CC105" s="50">
        <v>31449.26346918405</v>
      </c>
      <c r="CD105" s="50">
        <v>277406.00921449036</v>
      </c>
      <c r="CE105" s="122">
        <v>0</v>
      </c>
      <c r="CF105" s="123">
        <v>0</v>
      </c>
      <c r="CG105" s="46">
        <v>0</v>
      </c>
      <c r="CH105" s="78"/>
      <c r="CI105" s="56"/>
    </row>
    <row r="106" spans="1:98" x14ac:dyDescent="0.2">
      <c r="A106" s="59" t="s">
        <v>97</v>
      </c>
      <c r="B106" s="177" t="s">
        <v>218</v>
      </c>
      <c r="C106" s="182">
        <f t="shared" si="27"/>
        <v>84654950.00000003</v>
      </c>
      <c r="D106" s="50">
        <v>942092.51188837271</v>
      </c>
      <c r="E106" s="50">
        <v>561420.67534865532</v>
      </c>
      <c r="F106" s="57">
        <v>6585.0808909625966</v>
      </c>
      <c r="G106" s="52">
        <v>181448.60152679149</v>
      </c>
      <c r="H106" s="50">
        <v>1565179.9793976489</v>
      </c>
      <c r="I106" s="50">
        <v>156196.68259825659</v>
      </c>
      <c r="J106" s="50">
        <v>197137.91424993731</v>
      </c>
      <c r="K106" s="50">
        <v>168490.74563998263</v>
      </c>
      <c r="L106" s="50">
        <v>486269.01054658589</v>
      </c>
      <c r="M106" s="50">
        <v>315550.14786806749</v>
      </c>
      <c r="N106" s="50">
        <v>85849.445284774847</v>
      </c>
      <c r="O106" s="50">
        <v>251346.88542484306</v>
      </c>
      <c r="P106" s="50">
        <v>518047.98317379272</v>
      </c>
      <c r="Q106" s="50">
        <v>120690.60010632413</v>
      </c>
      <c r="R106" s="50">
        <v>1210567.2742061238</v>
      </c>
      <c r="S106" s="50">
        <v>597299.18138140766</v>
      </c>
      <c r="T106" s="50">
        <v>778242.96915304381</v>
      </c>
      <c r="U106" s="50">
        <v>2025979.0788468751</v>
      </c>
      <c r="V106" s="50">
        <v>623845.8330679643</v>
      </c>
      <c r="W106" s="50">
        <v>891555.97416630667</v>
      </c>
      <c r="X106" s="50">
        <v>1522194.0534189553</v>
      </c>
      <c r="Y106" s="50">
        <v>4346149.6028425619</v>
      </c>
      <c r="Z106" s="50">
        <v>149069.79519715603</v>
      </c>
      <c r="AA106" s="50">
        <v>259469.56121145829</v>
      </c>
      <c r="AB106" s="50">
        <v>267223.88457285712</v>
      </c>
      <c r="AC106" s="57">
        <v>654561.54788147856</v>
      </c>
      <c r="AD106" s="83">
        <v>2789430.4881379595</v>
      </c>
      <c r="AE106" s="50">
        <v>223923.32101968609</v>
      </c>
      <c r="AF106" s="50">
        <v>147559.78505437181</v>
      </c>
      <c r="AG106" s="50">
        <v>394769.2718198626</v>
      </c>
      <c r="AH106" s="57">
        <v>9230.7145928073223</v>
      </c>
      <c r="AI106" s="50">
        <v>2538529.2093844959</v>
      </c>
      <c r="AJ106" s="50">
        <v>944950.03902114509</v>
      </c>
      <c r="AK106" s="57">
        <v>3476546.1416534665</v>
      </c>
      <c r="AL106" s="50">
        <v>735742.84782076941</v>
      </c>
      <c r="AM106" s="50">
        <v>4634612.2346475851</v>
      </c>
      <c r="AN106" s="57">
        <v>4167147.1230896777</v>
      </c>
      <c r="AO106" s="50">
        <v>3450945.1919953711</v>
      </c>
      <c r="AP106" s="50">
        <v>22269.919897739921</v>
      </c>
      <c r="AQ106" s="50">
        <v>23819.21580935867</v>
      </c>
      <c r="AR106" s="50">
        <v>1747938.9556327946</v>
      </c>
      <c r="AS106" s="57">
        <v>320011.42393075547</v>
      </c>
      <c r="AT106" s="50">
        <v>396916.86760623869</v>
      </c>
      <c r="AU106" s="57">
        <v>883571.34626905818</v>
      </c>
      <c r="AV106" s="50">
        <v>346724.0129528236</v>
      </c>
      <c r="AW106" s="50">
        <v>101403.43132526831</v>
      </c>
      <c r="AX106" s="50">
        <v>132834.55935927242</v>
      </c>
      <c r="AY106" s="4">
        <v>1214147.1740479681</v>
      </c>
      <c r="AZ106" s="4">
        <v>1778676.5498008463</v>
      </c>
      <c r="BA106" s="4">
        <v>717501.51589971234</v>
      </c>
      <c r="BB106" s="4">
        <v>1774719.5923614653</v>
      </c>
      <c r="BC106" s="50">
        <v>542409.58578413026</v>
      </c>
      <c r="BD106" s="57">
        <v>424508.46841577854</v>
      </c>
      <c r="BE106" s="52">
        <v>9153700.8948697336</v>
      </c>
      <c r="BF106" s="50">
        <v>1171587.254826657</v>
      </c>
      <c r="BG106" s="50">
        <v>1036145.829856589</v>
      </c>
      <c r="BH106" s="50">
        <v>956589.07786663924</v>
      </c>
      <c r="BI106" s="50">
        <v>459738.35022377223</v>
      </c>
      <c r="BJ106" s="50">
        <v>702628.27764018835</v>
      </c>
      <c r="BK106" s="50">
        <v>349099.20290105545</v>
      </c>
      <c r="BL106" s="57">
        <v>40276.32385018497</v>
      </c>
      <c r="BM106" s="50">
        <v>458771.32992135349</v>
      </c>
      <c r="BN106" s="50">
        <v>324143.87284033676</v>
      </c>
      <c r="BO106" s="50">
        <v>98552.129878830281</v>
      </c>
      <c r="BP106" s="50">
        <v>252798.76628752891</v>
      </c>
      <c r="BQ106" s="50">
        <v>289091.8550671353</v>
      </c>
      <c r="BR106" s="50">
        <v>954618.736276665</v>
      </c>
      <c r="BS106" s="75">
        <v>6614491.1480509732</v>
      </c>
      <c r="BT106" s="75">
        <v>3200273.9870806178</v>
      </c>
      <c r="BU106" s="50">
        <v>3022487.2015581271</v>
      </c>
      <c r="BV106" s="50">
        <v>462879.47286588629</v>
      </c>
      <c r="BW106" s="57">
        <v>150867.92641436262</v>
      </c>
      <c r="BX106" s="50">
        <v>164550.76657033735</v>
      </c>
      <c r="BY106" s="50">
        <v>177226.468233236</v>
      </c>
      <c r="BZ106" s="50">
        <v>1001103.9885512323</v>
      </c>
      <c r="CA106" s="50">
        <v>127300.36766055162</v>
      </c>
      <c r="CB106" s="137">
        <v>138168.86799146573</v>
      </c>
      <c r="CC106" s="50">
        <v>68868.756160688834</v>
      </c>
      <c r="CD106" s="50">
        <v>411118.13933425839</v>
      </c>
      <c r="CE106" s="122">
        <v>44567</v>
      </c>
      <c r="CF106" s="123">
        <v>0</v>
      </c>
      <c r="CG106" s="46">
        <v>0</v>
      </c>
      <c r="CH106" s="77"/>
      <c r="CI106" s="56"/>
    </row>
    <row r="107" spans="1:98" x14ac:dyDescent="0.2">
      <c r="A107" s="59" t="s">
        <v>98</v>
      </c>
      <c r="B107" s="177" t="s">
        <v>219</v>
      </c>
      <c r="C107" s="182">
        <f t="shared" si="27"/>
        <v>201023948</v>
      </c>
      <c r="D107" s="50">
        <v>2638419</v>
      </c>
      <c r="E107" s="50">
        <v>955890</v>
      </c>
      <c r="F107" s="57">
        <v>13288</v>
      </c>
      <c r="G107" s="52">
        <v>426375</v>
      </c>
      <c r="H107" s="50">
        <v>4922811</v>
      </c>
      <c r="I107" s="50">
        <v>334919</v>
      </c>
      <c r="J107" s="50">
        <v>380170</v>
      </c>
      <c r="K107" s="50">
        <v>534836</v>
      </c>
      <c r="L107" s="50">
        <v>1254676</v>
      </c>
      <c r="M107" s="50">
        <v>1246562</v>
      </c>
      <c r="N107" s="50">
        <v>228489</v>
      </c>
      <c r="O107" s="50">
        <v>2075698</v>
      </c>
      <c r="P107" s="50">
        <v>2111994</v>
      </c>
      <c r="Q107" s="50">
        <v>260332</v>
      </c>
      <c r="R107" s="50">
        <v>3816857</v>
      </c>
      <c r="S107" s="50">
        <v>1767567</v>
      </c>
      <c r="T107" s="50">
        <v>3719244</v>
      </c>
      <c r="U107" s="50">
        <v>5660503</v>
      </c>
      <c r="V107" s="50">
        <v>3782455</v>
      </c>
      <c r="W107" s="50">
        <v>3303922</v>
      </c>
      <c r="X107" s="50">
        <v>5307547</v>
      </c>
      <c r="Y107" s="50">
        <v>28068941</v>
      </c>
      <c r="Z107" s="50">
        <v>602605</v>
      </c>
      <c r="AA107" s="50">
        <v>846555</v>
      </c>
      <c r="AB107" s="50">
        <v>590119</v>
      </c>
      <c r="AC107" s="57">
        <v>1603027</v>
      </c>
      <c r="AD107" s="83">
        <v>10501248</v>
      </c>
      <c r="AE107" s="50">
        <v>378718</v>
      </c>
      <c r="AF107" s="50">
        <v>253765</v>
      </c>
      <c r="AG107" s="50">
        <v>813044</v>
      </c>
      <c r="AH107" s="57">
        <v>16687</v>
      </c>
      <c r="AI107" s="50">
        <v>6362849</v>
      </c>
      <c r="AJ107" s="50">
        <v>3235442</v>
      </c>
      <c r="AK107" s="57">
        <v>6658993</v>
      </c>
      <c r="AL107" s="50">
        <v>1350727</v>
      </c>
      <c r="AM107" s="50">
        <v>9502106</v>
      </c>
      <c r="AN107" s="57">
        <v>8186471</v>
      </c>
      <c r="AO107" s="50">
        <v>7108466</v>
      </c>
      <c r="AP107" s="50">
        <v>52597</v>
      </c>
      <c r="AQ107" s="50">
        <v>72493</v>
      </c>
      <c r="AR107" s="50">
        <v>4094833</v>
      </c>
      <c r="AS107" s="57">
        <v>749420</v>
      </c>
      <c r="AT107" s="50">
        <v>688483</v>
      </c>
      <c r="AU107" s="57">
        <v>1503344</v>
      </c>
      <c r="AV107" s="50">
        <v>738549</v>
      </c>
      <c r="AW107" s="50">
        <v>214429</v>
      </c>
      <c r="AX107" s="50">
        <v>315183</v>
      </c>
      <c r="AY107" s="4">
        <v>2089305</v>
      </c>
      <c r="AZ107" s="4">
        <v>3408268</v>
      </c>
      <c r="BA107" s="4">
        <v>1340150</v>
      </c>
      <c r="BB107" s="4">
        <v>2889359</v>
      </c>
      <c r="BC107" s="50">
        <v>1502969</v>
      </c>
      <c r="BD107" s="57">
        <v>933511</v>
      </c>
      <c r="BE107" s="52">
        <v>12671653</v>
      </c>
      <c r="BF107" s="50">
        <v>1872443</v>
      </c>
      <c r="BG107" s="50">
        <v>2174486</v>
      </c>
      <c r="BH107" s="50">
        <v>2052192</v>
      </c>
      <c r="BI107" s="50">
        <v>700649</v>
      </c>
      <c r="BJ107" s="50">
        <v>1820033</v>
      </c>
      <c r="BK107" s="50">
        <v>759926</v>
      </c>
      <c r="BL107" s="57">
        <v>60842</v>
      </c>
      <c r="BM107" s="50">
        <v>895945</v>
      </c>
      <c r="BN107" s="50">
        <v>537650</v>
      </c>
      <c r="BO107" s="50">
        <v>198532</v>
      </c>
      <c r="BP107" s="50">
        <v>385307</v>
      </c>
      <c r="BQ107" s="50">
        <v>687214</v>
      </c>
      <c r="BR107" s="50">
        <v>2317767</v>
      </c>
      <c r="BS107" s="75">
        <v>9100252</v>
      </c>
      <c r="BT107" s="75">
        <v>4005982</v>
      </c>
      <c r="BU107" s="50">
        <v>4666429</v>
      </c>
      <c r="BV107" s="50">
        <v>622861</v>
      </c>
      <c r="BW107" s="57">
        <v>252576</v>
      </c>
      <c r="BX107" s="50">
        <v>292467</v>
      </c>
      <c r="BY107" s="50">
        <v>234730</v>
      </c>
      <c r="BZ107" s="50">
        <v>1899436</v>
      </c>
      <c r="CA107" s="50">
        <v>285219</v>
      </c>
      <c r="CB107" s="137">
        <v>268122</v>
      </c>
      <c r="CC107" s="50">
        <v>125327</v>
      </c>
      <c r="CD107" s="50">
        <v>676131</v>
      </c>
      <c r="CE107" s="122">
        <v>44567</v>
      </c>
      <c r="CF107" s="123">
        <v>0</v>
      </c>
      <c r="CG107" s="46">
        <v>0</v>
      </c>
      <c r="CH107" s="77"/>
      <c r="CI107" s="56"/>
    </row>
    <row r="108" spans="1:98" s="16" customFormat="1" x14ac:dyDescent="0.2">
      <c r="A108" s="53"/>
      <c r="B108" s="54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79" t="s">
        <v>208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195" t="s">
        <v>230</v>
      </c>
      <c r="B111" s="19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2" x14ac:dyDescent="0.2">
      <c r="A113" s="191" t="s">
        <v>224</v>
      </c>
    </row>
    <row r="114" spans="1:2" x14ac:dyDescent="0.2">
      <c r="A114" s="191" t="s">
        <v>225</v>
      </c>
    </row>
    <row r="115" spans="1:2" x14ac:dyDescent="0.2">
      <c r="A115" s="191" t="s">
        <v>226</v>
      </c>
    </row>
    <row r="117" spans="1:2" x14ac:dyDescent="0.2">
      <c r="A117" s="4" t="s">
        <v>231</v>
      </c>
    </row>
    <row r="119" spans="1:2" x14ac:dyDescent="0.2">
      <c r="A119" s="195" t="s">
        <v>209</v>
      </c>
      <c r="B119" s="195"/>
    </row>
  </sheetData>
  <mergeCells count="6">
    <mergeCell ref="A1:B1"/>
    <mergeCell ref="CQ1:CR1"/>
    <mergeCell ref="A111:B111"/>
    <mergeCell ref="A119:B119"/>
    <mergeCell ref="CJ2:CL2"/>
    <mergeCell ref="CM2:CO2"/>
  </mergeCell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04"/>
  <sheetViews>
    <sheetView workbookViewId="0">
      <pane xSplit="2" ySplit="3" topLeftCell="C82" activePane="bottomRight" state="frozen"/>
      <selection pane="topRight" activeCell="C1" sqref="C1"/>
      <selection pane="bottomLeft" activeCell="A4" sqref="A4"/>
      <selection pane="bottomRight" activeCell="CT9" sqref="CT9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72" customFormat="1" ht="50.1" customHeight="1" x14ac:dyDescent="0.2">
      <c r="A1" s="193" t="s">
        <v>228</v>
      </c>
      <c r="B1" s="193"/>
      <c r="C1" s="165"/>
      <c r="D1" s="165"/>
      <c r="E1" s="165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8"/>
      <c r="CA1" s="168"/>
      <c r="CB1" s="168"/>
      <c r="CC1" s="167"/>
      <c r="CD1" s="167"/>
      <c r="CE1" s="167"/>
      <c r="CF1" s="167"/>
      <c r="CG1" s="167"/>
      <c r="CH1" s="169"/>
      <c r="CI1" s="169"/>
      <c r="CJ1" s="170"/>
      <c r="CK1" s="170"/>
      <c r="CL1" s="170"/>
      <c r="CM1" s="170"/>
      <c r="CN1" s="170"/>
      <c r="CO1" s="170"/>
      <c r="CP1" s="170"/>
      <c r="CQ1" s="194" t="s">
        <v>207</v>
      </c>
      <c r="CR1" s="194"/>
      <c r="CS1" s="171"/>
      <c r="CT1" s="171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86" t="s">
        <v>220</v>
      </c>
      <c r="H2" s="187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196" t="s">
        <v>196</v>
      </c>
      <c r="CK2" s="197"/>
      <c r="CL2" s="198"/>
      <c r="CM2" s="196" t="s">
        <v>197</v>
      </c>
      <c r="CN2" s="197"/>
      <c r="CO2" s="198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188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64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47731826</v>
      </c>
      <c r="D4" s="113">
        <f>SUM(D5:D92)</f>
        <v>661351.13243724755</v>
      </c>
      <c r="E4" s="112">
        <f t="shared" ref="E4:BP4" si="0">SUM(E5:E92)</f>
        <v>56463.721047371466</v>
      </c>
      <c r="F4" s="112">
        <f t="shared" si="0"/>
        <v>1492.7706880525127</v>
      </c>
      <c r="G4" s="189">
        <f t="shared" si="0"/>
        <v>76587.036033885321</v>
      </c>
      <c r="H4" s="112">
        <f t="shared" si="0"/>
        <v>1165584.1699627575</v>
      </c>
      <c r="I4" s="112">
        <f t="shared" si="0"/>
        <v>86075.835649990797</v>
      </c>
      <c r="J4" s="112">
        <f t="shared" si="0"/>
        <v>88878.848186880365</v>
      </c>
      <c r="K4" s="112">
        <f t="shared" si="0"/>
        <v>246340.52157433832</v>
      </c>
      <c r="L4" s="112">
        <f t="shared" si="0"/>
        <v>234393.94749065285</v>
      </c>
      <c r="M4" s="112">
        <f t="shared" si="0"/>
        <v>372793.58469265618</v>
      </c>
      <c r="N4" s="112">
        <f t="shared" si="0"/>
        <v>63677.279708848582</v>
      </c>
      <c r="O4" s="112">
        <f t="shared" si="0"/>
        <v>1367915.0943890398</v>
      </c>
      <c r="P4" s="112">
        <f t="shared" si="0"/>
        <v>950327.54923576408</v>
      </c>
      <c r="Q4" s="112">
        <f t="shared" si="0"/>
        <v>63652.37930826145</v>
      </c>
      <c r="R4" s="112">
        <f t="shared" si="0"/>
        <v>1524449.1384229197</v>
      </c>
      <c r="S4" s="112">
        <f t="shared" si="0"/>
        <v>429571.34977101273</v>
      </c>
      <c r="T4" s="112">
        <f t="shared" si="0"/>
        <v>1580414.3539597907</v>
      </c>
      <c r="U4" s="112">
        <f t="shared" si="0"/>
        <v>1888194.4934751345</v>
      </c>
      <c r="V4" s="112">
        <f t="shared" si="0"/>
        <v>2134768.9870783701</v>
      </c>
      <c r="W4" s="112">
        <f t="shared" si="0"/>
        <v>1555385.9601840051</v>
      </c>
      <c r="X4" s="112">
        <f t="shared" si="0"/>
        <v>2205357.1265352969</v>
      </c>
      <c r="Y4" s="112">
        <f t="shared" si="0"/>
        <v>16712126.499277433</v>
      </c>
      <c r="Z4" s="112">
        <f t="shared" si="0"/>
        <v>281690.11642339965</v>
      </c>
      <c r="AA4" s="112">
        <f t="shared" si="0"/>
        <v>325895.84410494298</v>
      </c>
      <c r="AB4" s="112">
        <f t="shared" si="0"/>
        <v>148535.89553240195</v>
      </c>
      <c r="AC4" s="112">
        <f t="shared" si="0"/>
        <v>373741.66085525451</v>
      </c>
      <c r="AD4" s="113">
        <f t="shared" si="0"/>
        <v>2375989.9110606583</v>
      </c>
      <c r="AE4" s="112">
        <f t="shared" si="0"/>
        <v>23920.963974806251</v>
      </c>
      <c r="AF4" s="112">
        <f t="shared" si="0"/>
        <v>17013.608063658005</v>
      </c>
      <c r="AG4" s="112">
        <f t="shared" si="0"/>
        <v>136287.67815762947</v>
      </c>
      <c r="AH4" s="114">
        <f t="shared" si="0"/>
        <v>1699.243681903499</v>
      </c>
      <c r="AI4" s="112">
        <f t="shared" si="0"/>
        <v>536213.71085725573</v>
      </c>
      <c r="AJ4" s="112">
        <f t="shared" si="0"/>
        <v>425161.66763647285</v>
      </c>
      <c r="AK4" s="112">
        <f t="shared" si="0"/>
        <v>740005.30790695047</v>
      </c>
      <c r="AL4" s="113">
        <f t="shared" si="0"/>
        <v>213724.08716640889</v>
      </c>
      <c r="AM4" s="112">
        <f t="shared" si="0"/>
        <v>1438159.1892595454</v>
      </c>
      <c r="AN4" s="114">
        <f t="shared" si="0"/>
        <v>1123917.3605691185</v>
      </c>
      <c r="AO4" s="112">
        <f t="shared" si="0"/>
        <v>705322.16522563319</v>
      </c>
      <c r="AP4" s="112">
        <f t="shared" si="0"/>
        <v>4968.3531988901304</v>
      </c>
      <c r="AQ4" s="112">
        <f t="shared" si="0"/>
        <v>16984.680912910542</v>
      </c>
      <c r="AR4" s="112">
        <f t="shared" si="0"/>
        <v>254943.56198852172</v>
      </c>
      <c r="AS4" s="112">
        <f t="shared" si="0"/>
        <v>59106.629721209647</v>
      </c>
      <c r="AT4" s="113">
        <f t="shared" si="0"/>
        <v>61909.022468462019</v>
      </c>
      <c r="AU4" s="114">
        <f t="shared" si="0"/>
        <v>168554.24099048474</v>
      </c>
      <c r="AV4" s="112">
        <f t="shared" si="0"/>
        <v>116011.68321753421</v>
      </c>
      <c r="AW4" s="112">
        <f t="shared" si="0"/>
        <v>29005.160010119605</v>
      </c>
      <c r="AX4" s="112">
        <f t="shared" si="0"/>
        <v>38170.276959436742</v>
      </c>
      <c r="AY4" s="112">
        <f t="shared" si="0"/>
        <v>149825.06995408857</v>
      </c>
      <c r="AZ4" s="112">
        <f t="shared" si="0"/>
        <v>435162.70547774888</v>
      </c>
      <c r="BA4" s="112">
        <f t="shared" si="0"/>
        <v>148355.94331191538</v>
      </c>
      <c r="BB4" s="141">
        <f t="shared" si="0"/>
        <v>145661.53692893812</v>
      </c>
      <c r="BC4" s="142">
        <f t="shared" si="0"/>
        <v>38794.487896590865</v>
      </c>
      <c r="BD4" s="143">
        <f t="shared" si="0"/>
        <v>52519.788085276756</v>
      </c>
      <c r="BE4" s="112">
        <f t="shared" si="0"/>
        <v>643253.24404000456</v>
      </c>
      <c r="BF4" s="113">
        <f t="shared" si="0"/>
        <v>139930.01029919533</v>
      </c>
      <c r="BG4" s="112">
        <f t="shared" si="0"/>
        <v>273656.58252964722</v>
      </c>
      <c r="BH4" s="112">
        <f t="shared" si="0"/>
        <v>247818.57326347494</v>
      </c>
      <c r="BI4" s="112">
        <f t="shared" si="0"/>
        <v>77856.943010094779</v>
      </c>
      <c r="BJ4" s="112">
        <f t="shared" si="0"/>
        <v>195355.05247720884</v>
      </c>
      <c r="BK4" s="112">
        <f t="shared" si="0"/>
        <v>129346.78094878628</v>
      </c>
      <c r="BL4" s="114">
        <f t="shared" si="0"/>
        <v>9997.6798706828104</v>
      </c>
      <c r="BM4" s="112">
        <f t="shared" si="0"/>
        <v>126095.77845175649</v>
      </c>
      <c r="BN4" s="112">
        <f t="shared" si="0"/>
        <v>36310.549522233065</v>
      </c>
      <c r="BO4" s="112">
        <f t="shared" si="0"/>
        <v>11840.523868957962</v>
      </c>
      <c r="BP4" s="112">
        <f t="shared" si="0"/>
        <v>24995.373764415435</v>
      </c>
      <c r="BQ4" s="112">
        <f t="shared" ref="BQ4:CR4" si="1">SUM(BQ5:BQ92)</f>
        <v>64717.013827270865</v>
      </c>
      <c r="BR4" s="112">
        <f t="shared" si="1"/>
        <v>279327.89148265711</v>
      </c>
      <c r="BS4" s="115">
        <f t="shared" si="1"/>
        <v>347651.78377193777</v>
      </c>
      <c r="BT4" s="115">
        <f t="shared" si="1"/>
        <v>139400.30625176663</v>
      </c>
      <c r="BU4" s="112">
        <f t="shared" si="1"/>
        <v>634288.2967675688</v>
      </c>
      <c r="BV4" s="112">
        <f t="shared" si="1"/>
        <v>33236.913083373336</v>
      </c>
      <c r="BW4" s="112">
        <f t="shared" si="1"/>
        <v>9223.5348887456275</v>
      </c>
      <c r="BX4" s="113">
        <f t="shared" si="1"/>
        <v>10862.134788565891</v>
      </c>
      <c r="BY4" s="112">
        <f t="shared" si="1"/>
        <v>11341.300771725739</v>
      </c>
      <c r="BZ4" s="112">
        <f t="shared" si="1"/>
        <v>83456.226085533504</v>
      </c>
      <c r="CA4" s="112">
        <f t="shared" si="1"/>
        <v>33215.588683586597</v>
      </c>
      <c r="CB4" s="113">
        <f t="shared" si="1"/>
        <v>25208.366429354057</v>
      </c>
      <c r="CC4" s="112">
        <f t="shared" si="1"/>
        <v>26673.611690990645</v>
      </c>
      <c r="CD4" s="112">
        <f t="shared" si="1"/>
        <v>63712.608722587029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13054706</v>
      </c>
      <c r="CK4" s="112">
        <f t="shared" si="1"/>
        <v>889204</v>
      </c>
      <c r="CL4" s="68">
        <f t="shared" si="1"/>
        <v>0</v>
      </c>
      <c r="CM4" s="67">
        <f t="shared" si="1"/>
        <v>6037722</v>
      </c>
      <c r="CN4" s="144">
        <f t="shared" si="1"/>
        <v>152101</v>
      </c>
      <c r="CO4" s="68">
        <f t="shared" si="1"/>
        <v>32628</v>
      </c>
      <c r="CP4" s="145">
        <f t="shared" si="1"/>
        <v>10610333</v>
      </c>
      <c r="CQ4" s="146">
        <f t="shared" si="1"/>
        <v>30776694</v>
      </c>
      <c r="CR4" s="147">
        <f t="shared" si="1"/>
        <v>78508520</v>
      </c>
      <c r="CS4" s="10"/>
      <c r="CT4" s="10"/>
    </row>
    <row r="5" spans="1:99" x14ac:dyDescent="0.2">
      <c r="A5" s="22" t="s">
        <v>1</v>
      </c>
      <c r="B5" s="95" t="s">
        <v>101</v>
      </c>
      <c r="C5" s="158">
        <f>SUM(D5:CG5)</f>
        <v>534145.00000000023</v>
      </c>
      <c r="D5" s="26">
        <v>109799.3392410868</v>
      </c>
      <c r="E5" s="27">
        <v>2248.0906414370893</v>
      </c>
      <c r="F5" s="27">
        <v>104.9808039226626</v>
      </c>
      <c r="G5" s="61">
        <v>538.18342856076174</v>
      </c>
      <c r="H5" s="27">
        <v>288177.70369112235</v>
      </c>
      <c r="I5" s="27">
        <v>238.48652468514319</v>
      </c>
      <c r="J5" s="27">
        <v>83.057389088634949</v>
      </c>
      <c r="K5" s="27">
        <v>293.002218572027</v>
      </c>
      <c r="L5" s="27">
        <v>494.30207365513479</v>
      </c>
      <c r="M5" s="27">
        <v>154.1407181894057</v>
      </c>
      <c r="N5" s="27">
        <v>87.449382019604059</v>
      </c>
      <c r="O5" s="27">
        <v>493.4683711648351</v>
      </c>
      <c r="P5" s="27">
        <v>25016.22219627013</v>
      </c>
      <c r="Q5" s="27">
        <v>1185.4981666665651</v>
      </c>
      <c r="R5" s="27">
        <v>19941.650816954028</v>
      </c>
      <c r="S5" s="27">
        <v>249.42503203246363</v>
      </c>
      <c r="T5" s="27">
        <v>215.4894150472052</v>
      </c>
      <c r="U5" s="27">
        <v>1517.1425029830855</v>
      </c>
      <c r="V5" s="27">
        <v>310.07290796414304</v>
      </c>
      <c r="W5" s="27">
        <v>318.07350930871223</v>
      </c>
      <c r="X5" s="27">
        <v>799.27325495859338</v>
      </c>
      <c r="Y5" s="27">
        <v>1678.9749910105556</v>
      </c>
      <c r="Z5" s="27">
        <v>38.178227129301391</v>
      </c>
      <c r="AA5" s="27">
        <v>275.76524539691371</v>
      </c>
      <c r="AB5" s="27">
        <v>411.99591340202414</v>
      </c>
      <c r="AC5" s="28">
        <v>550.74833205320533</v>
      </c>
      <c r="AD5" s="26">
        <v>2272.3911265651664</v>
      </c>
      <c r="AE5" s="27">
        <v>56.617193582601509</v>
      </c>
      <c r="AF5" s="27">
        <v>74.080536097933106</v>
      </c>
      <c r="AG5" s="27">
        <v>369.14628948740085</v>
      </c>
      <c r="AH5" s="28">
        <v>5.61398381358969</v>
      </c>
      <c r="AI5" s="27">
        <v>609.45070842023244</v>
      </c>
      <c r="AJ5" s="27">
        <v>232.46072001052516</v>
      </c>
      <c r="AK5" s="28">
        <v>1468.4875234992121</v>
      </c>
      <c r="AL5" s="27">
        <v>236.14448910702427</v>
      </c>
      <c r="AM5" s="27">
        <v>25646.091095482076</v>
      </c>
      <c r="AN5" s="28">
        <v>19462.760650181648</v>
      </c>
      <c r="AO5" s="27">
        <v>2326.9739716621416</v>
      </c>
      <c r="AP5" s="27">
        <v>66.897827587802027</v>
      </c>
      <c r="AQ5" s="27">
        <v>1.3472415475524537</v>
      </c>
      <c r="AR5" s="27">
        <v>947.04007196306861</v>
      </c>
      <c r="AS5" s="28">
        <v>63.353802559361597</v>
      </c>
      <c r="AT5" s="27">
        <v>807.21677145503691</v>
      </c>
      <c r="AU5" s="28">
        <v>3858.4501952079195</v>
      </c>
      <c r="AV5" s="27">
        <v>151.70465395282071</v>
      </c>
      <c r="AW5" s="27">
        <v>152.08345984016631</v>
      </c>
      <c r="AX5" s="27">
        <v>908.52612796277413</v>
      </c>
      <c r="AY5" s="27">
        <v>129.01856110675226</v>
      </c>
      <c r="AZ5" s="27">
        <v>552.85051695885284</v>
      </c>
      <c r="BA5" s="28">
        <v>144.04509737712763</v>
      </c>
      <c r="BB5" s="27">
        <v>266.53599467863194</v>
      </c>
      <c r="BC5" s="27">
        <v>12.827124279534807</v>
      </c>
      <c r="BD5" s="28">
        <v>108.75987419249012</v>
      </c>
      <c r="BE5" s="28">
        <v>2998.1896480011537</v>
      </c>
      <c r="BF5" s="27">
        <v>570.21051455957036</v>
      </c>
      <c r="BG5" s="27">
        <v>1264.3747144215163</v>
      </c>
      <c r="BH5" s="27">
        <v>448.64741625985386</v>
      </c>
      <c r="BI5" s="27">
        <v>338.16221759836066</v>
      </c>
      <c r="BJ5" s="27">
        <v>752.98130291963946</v>
      </c>
      <c r="BK5" s="27">
        <v>188.25562419576684</v>
      </c>
      <c r="BL5" s="28">
        <v>15.917167685503264</v>
      </c>
      <c r="BM5" s="27">
        <v>829.60035995184933</v>
      </c>
      <c r="BN5" s="27">
        <v>327.03282389050219</v>
      </c>
      <c r="BO5" s="27">
        <v>60.467016309982803</v>
      </c>
      <c r="BP5" s="27">
        <v>11.202589249398946</v>
      </c>
      <c r="BQ5" s="27">
        <v>1378.7317058164388</v>
      </c>
      <c r="BR5" s="27">
        <v>3297.1024436577432</v>
      </c>
      <c r="BS5" s="69">
        <v>2145.1219864581585</v>
      </c>
      <c r="BT5" s="69">
        <v>768.77707851326795</v>
      </c>
      <c r="BU5" s="27">
        <v>709.18219241209965</v>
      </c>
      <c r="BV5" s="27">
        <v>1029.2693690138767</v>
      </c>
      <c r="BW5" s="28">
        <v>17.199264745073762</v>
      </c>
      <c r="BX5" s="27">
        <v>8.98801325235865</v>
      </c>
      <c r="BY5" s="27">
        <v>141.52664945958367</v>
      </c>
      <c r="BZ5" s="27">
        <v>38.342979721483601</v>
      </c>
      <c r="CA5" s="27">
        <v>92.921132514723993</v>
      </c>
      <c r="CB5" s="116">
        <v>277.78134523933278</v>
      </c>
      <c r="CC5" s="27">
        <v>63.723044714072884</v>
      </c>
      <c r="CD5" s="117">
        <v>219.70079617802597</v>
      </c>
      <c r="CE5" s="27">
        <v>0</v>
      </c>
      <c r="CF5" s="117">
        <v>0</v>
      </c>
      <c r="CG5" s="28">
        <v>0</v>
      </c>
      <c r="CH5" s="11"/>
      <c r="CI5" s="11"/>
      <c r="CJ5" s="116">
        <v>458122</v>
      </c>
      <c r="CK5" s="27">
        <v>0</v>
      </c>
      <c r="CL5" s="117">
        <v>0</v>
      </c>
      <c r="CM5" s="116">
        <v>119376</v>
      </c>
      <c r="CN5" s="27">
        <v>-24981</v>
      </c>
      <c r="CO5" s="117">
        <v>0</v>
      </c>
      <c r="CP5" s="117">
        <v>1726</v>
      </c>
      <c r="CQ5" s="136">
        <f>SUM(CJ5:CP5)</f>
        <v>554243</v>
      </c>
      <c r="CR5" s="148">
        <f>CQ5+C5</f>
        <v>1088388.0000000002</v>
      </c>
      <c r="CS5" s="12"/>
      <c r="CT5" s="12"/>
    </row>
    <row r="6" spans="1:99" x14ac:dyDescent="0.2">
      <c r="A6" s="23" t="s">
        <v>2</v>
      </c>
      <c r="B6" s="94" t="s">
        <v>102</v>
      </c>
      <c r="C6" s="159">
        <f t="shared" ref="C6:C69" si="2">SUM(D6:CG6)</f>
        <v>76471.000000000029</v>
      </c>
      <c r="D6" s="29">
        <v>1031.6967232393138</v>
      </c>
      <c r="E6" s="30">
        <v>27278.42863362073</v>
      </c>
      <c r="F6" s="30">
        <v>5.2106656536387659</v>
      </c>
      <c r="G6" s="62">
        <v>85.016996520224339</v>
      </c>
      <c r="H6" s="30">
        <v>369.25912842146255</v>
      </c>
      <c r="I6" s="30">
        <v>62.424040673438711</v>
      </c>
      <c r="J6" s="30">
        <v>3.1854378620703545</v>
      </c>
      <c r="K6" s="30">
        <v>282.47495384494135</v>
      </c>
      <c r="L6" s="30">
        <v>16171.279934770073</v>
      </c>
      <c r="M6" s="30">
        <v>14282.395494491797</v>
      </c>
      <c r="N6" s="30">
        <v>60.213787616785368</v>
      </c>
      <c r="O6" s="30">
        <v>5.6678243984337318</v>
      </c>
      <c r="P6" s="30">
        <v>174.81260795800551</v>
      </c>
      <c r="Q6" s="30">
        <v>13.532782993925228</v>
      </c>
      <c r="R6" s="30">
        <v>142.24239939204801</v>
      </c>
      <c r="S6" s="30">
        <v>39.996218817716546</v>
      </c>
      <c r="T6" s="30">
        <v>48.536495316220133</v>
      </c>
      <c r="U6" s="30">
        <v>519.60413614388278</v>
      </c>
      <c r="V6" s="30">
        <v>33.895565364566856</v>
      </c>
      <c r="W6" s="30">
        <v>23.94384534230247</v>
      </c>
      <c r="X6" s="30">
        <v>127.85262071201866</v>
      </c>
      <c r="Y6" s="30">
        <v>96.104263104575736</v>
      </c>
      <c r="Z6" s="30">
        <v>110.30387408019834</v>
      </c>
      <c r="AA6" s="30">
        <v>1182.6947806266053</v>
      </c>
      <c r="AB6" s="30">
        <v>91.700491205034325</v>
      </c>
      <c r="AC6" s="31">
        <v>93.675033014794167</v>
      </c>
      <c r="AD6" s="29">
        <v>1199.7578599939152</v>
      </c>
      <c r="AE6" s="30">
        <v>7.415141862929663</v>
      </c>
      <c r="AF6" s="30">
        <v>6.3531352115972082</v>
      </c>
      <c r="AG6" s="30">
        <v>29.067827377186532</v>
      </c>
      <c r="AH6" s="31">
        <v>0.23720286361831486</v>
      </c>
      <c r="AI6" s="30">
        <v>1638.378543486612</v>
      </c>
      <c r="AJ6" s="30">
        <v>161.1581771480266</v>
      </c>
      <c r="AK6" s="31">
        <v>1643.8794374690426</v>
      </c>
      <c r="AL6" s="30">
        <v>13.698586378261128</v>
      </c>
      <c r="AM6" s="30">
        <v>3645.9910328314909</v>
      </c>
      <c r="AN6" s="31">
        <v>2327.7263602863695</v>
      </c>
      <c r="AO6" s="30">
        <v>897.61795722859358</v>
      </c>
      <c r="AP6" s="30">
        <v>6.7309103378554905E-2</v>
      </c>
      <c r="AQ6" s="30">
        <v>8.662277251777932E-2</v>
      </c>
      <c r="AR6" s="30">
        <v>170.24511292232143</v>
      </c>
      <c r="AS6" s="31">
        <v>21.77484772677191</v>
      </c>
      <c r="AT6" s="30">
        <v>59.434873955081095</v>
      </c>
      <c r="AU6" s="31">
        <v>87.649389013269527</v>
      </c>
      <c r="AV6" s="30">
        <v>14.261396079846072</v>
      </c>
      <c r="AW6" s="30">
        <v>1.1840034721173693</v>
      </c>
      <c r="AX6" s="30">
        <v>6.7421997244079185E-2</v>
      </c>
      <c r="AY6" s="30">
        <v>6.7255095058372287</v>
      </c>
      <c r="AZ6" s="30">
        <v>65.994662432385056</v>
      </c>
      <c r="BA6" s="31">
        <v>7.3386816514041531</v>
      </c>
      <c r="BB6" s="30">
        <v>2.441897345490629</v>
      </c>
      <c r="BC6" s="30">
        <v>1.2261226302045589</v>
      </c>
      <c r="BD6" s="31">
        <v>3.218841615516554</v>
      </c>
      <c r="BE6" s="31">
        <v>638.8916571802099</v>
      </c>
      <c r="BF6" s="30">
        <v>43.798096703118084</v>
      </c>
      <c r="BG6" s="30">
        <v>149.33650368081689</v>
      </c>
      <c r="BH6" s="30">
        <v>181.64020146583323</v>
      </c>
      <c r="BI6" s="30">
        <v>355.53440506105557</v>
      </c>
      <c r="BJ6" s="30">
        <v>31.396795678788678</v>
      </c>
      <c r="BK6" s="30">
        <v>37.902462823328953</v>
      </c>
      <c r="BL6" s="31">
        <v>0.14488713515777685</v>
      </c>
      <c r="BM6" s="30">
        <v>132.67683804171321</v>
      </c>
      <c r="BN6" s="30">
        <v>7.6674027918802761</v>
      </c>
      <c r="BO6" s="30">
        <v>1.8844852036782134</v>
      </c>
      <c r="BP6" s="30">
        <v>1.1235993693512403</v>
      </c>
      <c r="BQ6" s="30">
        <v>215.86977945743647</v>
      </c>
      <c r="BR6" s="30">
        <v>44.271305947428239</v>
      </c>
      <c r="BS6" s="70">
        <v>31.690831673239391</v>
      </c>
      <c r="BT6" s="70">
        <v>48.530523375706395</v>
      </c>
      <c r="BU6" s="30">
        <v>24.504722712312862</v>
      </c>
      <c r="BV6" s="30">
        <v>3.8773371218031403</v>
      </c>
      <c r="BW6" s="31">
        <v>37.955748553445588</v>
      </c>
      <c r="BX6" s="30">
        <v>31.989063814610404</v>
      </c>
      <c r="BY6" s="30">
        <v>2.179332986571906</v>
      </c>
      <c r="BZ6" s="30">
        <v>1.6585771262653017</v>
      </c>
      <c r="CA6" s="30">
        <v>36.130512566143203</v>
      </c>
      <c r="CB6" s="118">
        <v>23.310807274870232</v>
      </c>
      <c r="CC6" s="30">
        <v>7.0845911084222397</v>
      </c>
      <c r="CD6" s="119">
        <v>30.802841600990796</v>
      </c>
      <c r="CE6" s="30">
        <v>0</v>
      </c>
      <c r="CF6" s="119">
        <v>0</v>
      </c>
      <c r="CG6" s="31">
        <v>0</v>
      </c>
      <c r="CH6" s="11"/>
      <c r="CI6" s="11"/>
      <c r="CJ6" s="118">
        <v>6880</v>
      </c>
      <c r="CK6" s="30">
        <v>0</v>
      </c>
      <c r="CL6" s="119">
        <v>0</v>
      </c>
      <c r="CM6" s="118">
        <v>230</v>
      </c>
      <c r="CN6" s="30">
        <v>4722</v>
      </c>
      <c r="CO6" s="119">
        <v>0</v>
      </c>
      <c r="CP6" s="119">
        <v>1</v>
      </c>
      <c r="CQ6" s="149">
        <f t="shared" ref="CQ6:CQ69" si="3">SUM(CJ6:CP6)</f>
        <v>11833</v>
      </c>
      <c r="CR6" s="150">
        <f t="shared" ref="CR6:CR69" si="4">CQ6+C6</f>
        <v>88304.000000000029</v>
      </c>
      <c r="CS6" s="12"/>
      <c r="CT6" s="12"/>
    </row>
    <row r="7" spans="1:99" x14ac:dyDescent="0.2">
      <c r="A7" s="23" t="s">
        <v>3</v>
      </c>
      <c r="B7" s="94" t="s">
        <v>103</v>
      </c>
      <c r="C7" s="159">
        <f t="shared" si="2"/>
        <v>2794.9999999999995</v>
      </c>
      <c r="D7" s="29">
        <v>16.005183135501884</v>
      </c>
      <c r="E7" s="30">
        <v>4.0327909719001473</v>
      </c>
      <c r="F7" s="30">
        <v>30.562605689768851</v>
      </c>
      <c r="G7" s="62">
        <v>0.62849057144117892</v>
      </c>
      <c r="H7" s="30">
        <v>783.65351849105491</v>
      </c>
      <c r="I7" s="30">
        <v>42.570852129070033</v>
      </c>
      <c r="J7" s="30">
        <v>1.8822925157605375</v>
      </c>
      <c r="K7" s="30">
        <v>1.2801776396956714</v>
      </c>
      <c r="L7" s="30">
        <v>1.7938337119710963</v>
      </c>
      <c r="M7" s="30">
        <v>10.128787758821062</v>
      </c>
      <c r="N7" s="30">
        <v>5.8849701189919115</v>
      </c>
      <c r="O7" s="30">
        <v>6.3866598696119281</v>
      </c>
      <c r="P7" s="30">
        <v>8.0421407867903323</v>
      </c>
      <c r="Q7" s="30">
        <v>3.8154938076730476</v>
      </c>
      <c r="R7" s="30">
        <v>1.6636924139256177</v>
      </c>
      <c r="S7" s="30">
        <v>2.8444783594358114</v>
      </c>
      <c r="T7" s="30">
        <v>1.0646994282710511</v>
      </c>
      <c r="U7" s="30">
        <v>7.0698743180015642</v>
      </c>
      <c r="V7" s="30">
        <v>9.1981774937173704</v>
      </c>
      <c r="W7" s="30">
        <v>1.8107400967526699</v>
      </c>
      <c r="X7" s="30">
        <v>2.733181834435213</v>
      </c>
      <c r="Y7" s="30">
        <v>0.93236699624581221</v>
      </c>
      <c r="Z7" s="30">
        <v>3.9395561158716071E-2</v>
      </c>
      <c r="AA7" s="30">
        <v>7.8477700488349802</v>
      </c>
      <c r="AB7" s="30">
        <v>6.7903116330034869</v>
      </c>
      <c r="AC7" s="31">
        <v>8.7430174970928842</v>
      </c>
      <c r="AD7" s="29">
        <v>30.207341267073737</v>
      </c>
      <c r="AE7" s="30">
        <v>3.9737910775705139</v>
      </c>
      <c r="AF7" s="30">
        <v>0.35007006613881975</v>
      </c>
      <c r="AG7" s="30">
        <v>27.369852464581271</v>
      </c>
      <c r="AH7" s="31">
        <v>7.1477709176588883E-2</v>
      </c>
      <c r="AI7" s="30">
        <v>6.2803457695712348</v>
      </c>
      <c r="AJ7" s="30">
        <v>3.4953163228074193</v>
      </c>
      <c r="AK7" s="31">
        <v>23.377464217842316</v>
      </c>
      <c r="AL7" s="30">
        <v>4.0802777604206515</v>
      </c>
      <c r="AM7" s="30">
        <v>167.26838422718544</v>
      </c>
      <c r="AN7" s="31">
        <v>433.17630823939186</v>
      </c>
      <c r="AO7" s="30">
        <v>19.01027283502188</v>
      </c>
      <c r="AP7" s="30">
        <v>5.7963113056298955E-2</v>
      </c>
      <c r="AQ7" s="30">
        <v>1.5597567103915702</v>
      </c>
      <c r="AR7" s="30">
        <v>2.5560928632429487</v>
      </c>
      <c r="AS7" s="31">
        <v>3.8720530578038002</v>
      </c>
      <c r="AT7" s="30">
        <v>44.581552841456748</v>
      </c>
      <c r="AU7" s="31">
        <v>93.570427265295919</v>
      </c>
      <c r="AV7" s="30">
        <v>7.9884519326549013</v>
      </c>
      <c r="AW7" s="30">
        <v>3.4702995664409348</v>
      </c>
      <c r="AX7" s="30">
        <v>1.5640126834129326</v>
      </c>
      <c r="AY7" s="30">
        <v>11.018872664630996</v>
      </c>
      <c r="AZ7" s="30">
        <v>9.8236179972538658</v>
      </c>
      <c r="BA7" s="31">
        <v>13.233605044117056</v>
      </c>
      <c r="BB7" s="30">
        <v>2.0645088680747588</v>
      </c>
      <c r="BC7" s="30">
        <v>1.6006602278648425</v>
      </c>
      <c r="BD7" s="31">
        <v>1.6909542377220199</v>
      </c>
      <c r="BE7" s="31">
        <v>48.439826013739683</v>
      </c>
      <c r="BF7" s="30">
        <v>25.147848089714305</v>
      </c>
      <c r="BG7" s="30">
        <v>40.501244193881782</v>
      </c>
      <c r="BH7" s="30">
        <v>10.933668291978604</v>
      </c>
      <c r="BI7" s="30">
        <v>3.9197029361239211</v>
      </c>
      <c r="BJ7" s="30">
        <v>18.798629273037157</v>
      </c>
      <c r="BK7" s="30">
        <v>10.066528386524531</v>
      </c>
      <c r="BL7" s="31">
        <v>1.4852190088154231</v>
      </c>
      <c r="BM7" s="30">
        <v>5.971107838741311</v>
      </c>
      <c r="BN7" s="30">
        <v>1.3711604917827274</v>
      </c>
      <c r="BO7" s="30">
        <v>0.41554000834253896</v>
      </c>
      <c r="BP7" s="30">
        <v>0.9091695646491138</v>
      </c>
      <c r="BQ7" s="30">
        <v>2.3835742527084713</v>
      </c>
      <c r="BR7" s="30">
        <v>27.844474067991101</v>
      </c>
      <c r="BS7" s="70">
        <v>70.218015295122086</v>
      </c>
      <c r="BT7" s="70">
        <v>42.65386115474962</v>
      </c>
      <c r="BU7" s="30">
        <v>12.597333492129241</v>
      </c>
      <c r="BV7" s="30">
        <v>42.080425490983963</v>
      </c>
      <c r="BW7" s="31">
        <v>7.6318332634793249</v>
      </c>
      <c r="BX7" s="30">
        <v>7.7732246007336911</v>
      </c>
      <c r="BY7" s="30">
        <v>9.0741558574239249</v>
      </c>
      <c r="BZ7" s="30">
        <v>0.77358185872575458</v>
      </c>
      <c r="CA7" s="30">
        <v>14.762578599771929</v>
      </c>
      <c r="CB7" s="118">
        <v>498.86640475922638</v>
      </c>
      <c r="CC7" s="30">
        <v>2.3790496336598213</v>
      </c>
      <c r="CD7" s="119">
        <v>3.2826096668347104</v>
      </c>
      <c r="CE7" s="30">
        <v>0</v>
      </c>
      <c r="CF7" s="119">
        <v>0</v>
      </c>
      <c r="CG7" s="31">
        <v>0</v>
      </c>
      <c r="CH7" s="11"/>
      <c r="CI7" s="11"/>
      <c r="CJ7" s="118">
        <v>3999</v>
      </c>
      <c r="CK7" s="30">
        <v>0</v>
      </c>
      <c r="CL7" s="119">
        <v>0</v>
      </c>
      <c r="CM7" s="118">
        <v>0</v>
      </c>
      <c r="CN7" s="30">
        <v>1583</v>
      </c>
      <c r="CO7" s="119">
        <v>0</v>
      </c>
      <c r="CP7" s="119">
        <v>15</v>
      </c>
      <c r="CQ7" s="149">
        <f t="shared" si="3"/>
        <v>5597</v>
      </c>
      <c r="CR7" s="150">
        <f t="shared" si="4"/>
        <v>8392</v>
      </c>
      <c r="CS7" s="12"/>
      <c r="CT7" s="12"/>
    </row>
    <row r="8" spans="1:99" x14ac:dyDescent="0.2">
      <c r="A8" s="22" t="s">
        <v>4</v>
      </c>
      <c r="B8" s="95" t="s">
        <v>104</v>
      </c>
      <c r="C8" s="160">
        <f t="shared" si="2"/>
        <v>238629.00000000009</v>
      </c>
      <c r="D8" s="32">
        <v>117.48187396730199</v>
      </c>
      <c r="E8" s="33">
        <v>36.225530716158673</v>
      </c>
      <c r="F8" s="33">
        <v>2.3982577356311112</v>
      </c>
      <c r="G8" s="63">
        <v>718.57802268784064</v>
      </c>
      <c r="H8" s="33">
        <v>3012.9750094499868</v>
      </c>
      <c r="I8" s="33">
        <v>7.5179470888953981</v>
      </c>
      <c r="J8" s="33">
        <v>12.411833826527909</v>
      </c>
      <c r="K8" s="33">
        <v>0.19250984687613776</v>
      </c>
      <c r="L8" s="33">
        <v>16.029337214573722</v>
      </c>
      <c r="M8" s="33">
        <v>14.132585396963451</v>
      </c>
      <c r="N8" s="33">
        <v>0.40184796545343165</v>
      </c>
      <c r="O8" s="33">
        <v>745.21257922604389</v>
      </c>
      <c r="P8" s="33">
        <v>1252.991719178422</v>
      </c>
      <c r="Q8" s="33">
        <v>2.2394309835235808</v>
      </c>
      <c r="R8" s="33">
        <v>165.26452564854827</v>
      </c>
      <c r="S8" s="33">
        <v>11151.252857721909</v>
      </c>
      <c r="T8" s="33">
        <v>138893.78715356096</v>
      </c>
      <c r="U8" s="33">
        <v>11631.542123995447</v>
      </c>
      <c r="V8" s="33">
        <v>3.1669468712419477</v>
      </c>
      <c r="W8" s="33">
        <v>164.2066399196132</v>
      </c>
      <c r="X8" s="33">
        <v>3956.6010880121339</v>
      </c>
      <c r="Y8" s="33">
        <v>2908.5045126720502</v>
      </c>
      <c r="Z8" s="33">
        <v>96.973804545543373</v>
      </c>
      <c r="AA8" s="33">
        <v>1.5048687355065715</v>
      </c>
      <c r="AB8" s="33">
        <v>16.510094181781465</v>
      </c>
      <c r="AC8" s="34">
        <v>326.05448736880749</v>
      </c>
      <c r="AD8" s="32">
        <v>57486.997922470102</v>
      </c>
      <c r="AE8" s="33">
        <v>175.44151465840577</v>
      </c>
      <c r="AF8" s="33">
        <v>28.714868369125831</v>
      </c>
      <c r="AG8" s="33">
        <v>285.01306196725335</v>
      </c>
      <c r="AH8" s="34">
        <v>1.9452731101861269E-3</v>
      </c>
      <c r="AI8" s="33">
        <v>248.46915786809919</v>
      </c>
      <c r="AJ8" s="33">
        <v>275.6472163149673</v>
      </c>
      <c r="AK8" s="34">
        <v>271.72770155407909</v>
      </c>
      <c r="AL8" s="33">
        <v>9.0846896145610785</v>
      </c>
      <c r="AM8" s="33">
        <v>1885.6927224353358</v>
      </c>
      <c r="AN8" s="34">
        <v>681.16882147650688</v>
      </c>
      <c r="AO8" s="33">
        <v>247.97354195624536</v>
      </c>
      <c r="AP8" s="33">
        <v>1.5341127423110241E-2</v>
      </c>
      <c r="AQ8" s="33">
        <v>3.110121868753315E-4</v>
      </c>
      <c r="AR8" s="33">
        <v>13.2624259400522</v>
      </c>
      <c r="AS8" s="34">
        <v>6.2594039099428914E-2</v>
      </c>
      <c r="AT8" s="33">
        <v>4.6971960044590064</v>
      </c>
      <c r="AU8" s="34">
        <v>20.488280348080568</v>
      </c>
      <c r="AV8" s="33">
        <v>117.59673289711915</v>
      </c>
      <c r="AW8" s="33">
        <v>1.5579914197323297</v>
      </c>
      <c r="AX8" s="33">
        <v>5.573647271479916E-3</v>
      </c>
      <c r="AY8" s="33">
        <v>2.6833881489601099</v>
      </c>
      <c r="AZ8" s="33">
        <v>162.69958978789683</v>
      </c>
      <c r="BA8" s="34">
        <v>2.7517185815079093</v>
      </c>
      <c r="BB8" s="33">
        <v>0.32182501790685125</v>
      </c>
      <c r="BC8" s="33">
        <v>4.2242137565474173E-2</v>
      </c>
      <c r="BD8" s="34">
        <v>0.64624668022315634</v>
      </c>
      <c r="BE8" s="34">
        <v>312.63809403255698</v>
      </c>
      <c r="BF8" s="33">
        <v>127.59774625494465</v>
      </c>
      <c r="BG8" s="33">
        <v>557.5591126907841</v>
      </c>
      <c r="BH8" s="33">
        <v>54.436047906550812</v>
      </c>
      <c r="BI8" s="33">
        <v>43.93688614807175</v>
      </c>
      <c r="BJ8" s="33">
        <v>17.947314455022813</v>
      </c>
      <c r="BK8" s="33">
        <v>58.526777047444192</v>
      </c>
      <c r="BL8" s="34">
        <v>1.30835167913281E-2</v>
      </c>
      <c r="BM8" s="33">
        <v>98.484667657797871</v>
      </c>
      <c r="BN8" s="33">
        <v>2.9190926306485334</v>
      </c>
      <c r="BO8" s="33">
        <v>6.0337580081840309E-3</v>
      </c>
      <c r="BP8" s="33">
        <v>1.5894165129453954</v>
      </c>
      <c r="BQ8" s="33">
        <v>7.7718580068089409</v>
      </c>
      <c r="BR8" s="33">
        <v>99.155442217596018</v>
      </c>
      <c r="BS8" s="71">
        <v>14.293781781909955</v>
      </c>
      <c r="BT8" s="71">
        <v>18.43021858057719</v>
      </c>
      <c r="BU8" s="33">
        <v>8.2120711244801932</v>
      </c>
      <c r="BV8" s="33">
        <v>15.852238313374734</v>
      </c>
      <c r="BW8" s="34">
        <v>0.1141821551073003</v>
      </c>
      <c r="BX8" s="33">
        <v>1.960584327830396</v>
      </c>
      <c r="BY8" s="33">
        <v>1.6641707424710039</v>
      </c>
      <c r="BZ8" s="33">
        <v>0.11896256699324609</v>
      </c>
      <c r="CA8" s="33">
        <v>3.5270186243744948</v>
      </c>
      <c r="CB8" s="120">
        <v>3.9111650266846687</v>
      </c>
      <c r="CC8" s="33">
        <v>0.3469885040860109</v>
      </c>
      <c r="CD8" s="121">
        <v>1.0648361511423452</v>
      </c>
      <c r="CE8" s="33">
        <v>0</v>
      </c>
      <c r="CF8" s="121">
        <v>0</v>
      </c>
      <c r="CG8" s="34">
        <v>0</v>
      </c>
      <c r="CH8" s="11"/>
      <c r="CI8" s="11"/>
      <c r="CJ8" s="120">
        <v>98570</v>
      </c>
      <c r="CK8" s="33">
        <v>0</v>
      </c>
      <c r="CL8" s="121">
        <v>0</v>
      </c>
      <c r="CM8" s="120">
        <v>0</v>
      </c>
      <c r="CN8" s="33">
        <v>-49612</v>
      </c>
      <c r="CO8" s="121">
        <v>0</v>
      </c>
      <c r="CP8" s="121">
        <v>30</v>
      </c>
      <c r="CQ8" s="151">
        <f t="shared" si="3"/>
        <v>48988</v>
      </c>
      <c r="CR8" s="152">
        <f t="shared" si="4"/>
        <v>287617.00000000012</v>
      </c>
      <c r="CS8" s="12"/>
      <c r="CT8" s="12"/>
    </row>
    <row r="9" spans="1:99" x14ac:dyDescent="0.2">
      <c r="A9" s="23" t="s">
        <v>5</v>
      </c>
      <c r="B9" s="94" t="s">
        <v>105</v>
      </c>
      <c r="C9" s="159">
        <f t="shared" si="2"/>
        <v>2851738.9999999986</v>
      </c>
      <c r="D9" s="29">
        <v>29.98931094961593</v>
      </c>
      <c r="E9" s="30">
        <v>78.333281252138008</v>
      </c>
      <c r="F9" s="30">
        <v>8.1480877027371126E-2</v>
      </c>
      <c r="G9" s="62">
        <v>643.04905516632164</v>
      </c>
      <c r="H9" s="30">
        <v>14.53021560274864</v>
      </c>
      <c r="I9" s="30">
        <v>7.3641721842208554</v>
      </c>
      <c r="J9" s="30">
        <v>70.991015107724152</v>
      </c>
      <c r="K9" s="30">
        <v>0.29196260475893199</v>
      </c>
      <c r="L9" s="30">
        <v>195.70929996911369</v>
      </c>
      <c r="M9" s="30">
        <v>2.5941368788390506</v>
      </c>
      <c r="N9" s="30">
        <v>3.0219676237525794</v>
      </c>
      <c r="O9" s="30">
        <v>1170260.6772487233</v>
      </c>
      <c r="P9" s="30">
        <v>300173.59313321608</v>
      </c>
      <c r="Q9" s="30">
        <v>6.5733900435952428</v>
      </c>
      <c r="R9" s="30">
        <v>6.0516976593965381</v>
      </c>
      <c r="S9" s="30">
        <v>8.7261033320041808</v>
      </c>
      <c r="T9" s="30">
        <v>8.8747091011852248</v>
      </c>
      <c r="U9" s="30">
        <v>180.72013794072504</v>
      </c>
      <c r="V9" s="30">
        <v>53.82329056149694</v>
      </c>
      <c r="W9" s="30">
        <v>23.252082283941444</v>
      </c>
      <c r="X9" s="30">
        <v>530.96581960140509</v>
      </c>
      <c r="Y9" s="30">
        <v>65.280818017913091</v>
      </c>
      <c r="Z9" s="30">
        <v>1.4330165226872331</v>
      </c>
      <c r="AA9" s="30">
        <v>1.8511613485395282</v>
      </c>
      <c r="AB9" s="30">
        <v>5.6885189725255616</v>
      </c>
      <c r="AC9" s="31">
        <v>5259.2867605221263</v>
      </c>
      <c r="AD9" s="29">
        <v>1279137.6250048866</v>
      </c>
      <c r="AE9" s="30">
        <v>1607.6663128850021</v>
      </c>
      <c r="AF9" s="30">
        <v>510.42514823303088</v>
      </c>
      <c r="AG9" s="30">
        <v>381.56616200105378</v>
      </c>
      <c r="AH9" s="31">
        <v>0.45433119173715797</v>
      </c>
      <c r="AI9" s="30">
        <v>6343.3230344473022</v>
      </c>
      <c r="AJ9" s="30">
        <v>303.16978166152211</v>
      </c>
      <c r="AK9" s="31">
        <v>1665.316049344545</v>
      </c>
      <c r="AL9" s="30">
        <v>68.785296425781624</v>
      </c>
      <c r="AM9" s="30">
        <v>10281.329660049696</v>
      </c>
      <c r="AN9" s="31">
        <v>31694.939881519378</v>
      </c>
      <c r="AO9" s="30">
        <v>2928.0049445418144</v>
      </c>
      <c r="AP9" s="30">
        <v>117.35924422058548</v>
      </c>
      <c r="AQ9" s="30">
        <v>0.45274883467720672</v>
      </c>
      <c r="AR9" s="30">
        <v>1891.6809372338532</v>
      </c>
      <c r="AS9" s="31">
        <v>8.4311609545083694</v>
      </c>
      <c r="AT9" s="30">
        <v>36.762263026647211</v>
      </c>
      <c r="AU9" s="31">
        <v>78.437612797362959</v>
      </c>
      <c r="AV9" s="30">
        <v>818.5683660499933</v>
      </c>
      <c r="AW9" s="30">
        <v>3.4515499094399829</v>
      </c>
      <c r="AX9" s="30">
        <v>4.7851360965885777E-2</v>
      </c>
      <c r="AY9" s="30">
        <v>60.900593451120365</v>
      </c>
      <c r="AZ9" s="30">
        <v>779.94836630104521</v>
      </c>
      <c r="BA9" s="31">
        <v>1982.4415641638434</v>
      </c>
      <c r="BB9" s="30">
        <v>3.7953031177474457</v>
      </c>
      <c r="BC9" s="30">
        <v>3.775693455746469</v>
      </c>
      <c r="BD9" s="31">
        <v>12.067927761433943</v>
      </c>
      <c r="BE9" s="31">
        <v>13416.976260149049</v>
      </c>
      <c r="BF9" s="30">
        <v>3545.190022670125</v>
      </c>
      <c r="BG9" s="30">
        <v>2779.2494213395898</v>
      </c>
      <c r="BH9" s="30">
        <v>2689.8906685440747</v>
      </c>
      <c r="BI9" s="30">
        <v>500.60207414203353</v>
      </c>
      <c r="BJ9" s="30">
        <v>337.08347028762063</v>
      </c>
      <c r="BK9" s="30">
        <v>5199.6554101130823</v>
      </c>
      <c r="BL9" s="31">
        <v>0.87538860559703402</v>
      </c>
      <c r="BM9" s="30">
        <v>395.40021411916445</v>
      </c>
      <c r="BN9" s="30">
        <v>9.8288327078048958</v>
      </c>
      <c r="BO9" s="30">
        <v>1.4805688728897066</v>
      </c>
      <c r="BP9" s="30">
        <v>54.054654142357052</v>
      </c>
      <c r="BQ9" s="30">
        <v>667.91149966248167</v>
      </c>
      <c r="BR9" s="30">
        <v>2162.684463769398</v>
      </c>
      <c r="BS9" s="70">
        <v>176.41142687413489</v>
      </c>
      <c r="BT9" s="70">
        <v>384.31600124471964</v>
      </c>
      <c r="BU9" s="30">
        <v>10.905939155028648</v>
      </c>
      <c r="BV9" s="30">
        <v>129.4173486825897</v>
      </c>
      <c r="BW9" s="31">
        <v>1.0775349311356719</v>
      </c>
      <c r="BX9" s="30">
        <v>16.321079931689958</v>
      </c>
      <c r="BY9" s="30">
        <v>185.12252212008664</v>
      </c>
      <c r="BZ9" s="30">
        <v>443.31434730282706</v>
      </c>
      <c r="CA9" s="30">
        <v>184.05358087099677</v>
      </c>
      <c r="CB9" s="118">
        <v>7.3682387208949596</v>
      </c>
      <c r="CC9" s="30">
        <v>1.3265307256595331</v>
      </c>
      <c r="CD9" s="119">
        <v>85.001924425254643</v>
      </c>
      <c r="CE9" s="30">
        <v>0</v>
      </c>
      <c r="CF9" s="119">
        <v>0</v>
      </c>
      <c r="CG9" s="31">
        <v>0</v>
      </c>
      <c r="CH9" s="11"/>
      <c r="CI9" s="11"/>
      <c r="CJ9" s="118">
        <v>0</v>
      </c>
      <c r="CK9" s="30">
        <v>0</v>
      </c>
      <c r="CL9" s="119">
        <v>0</v>
      </c>
      <c r="CM9" s="118">
        <v>0</v>
      </c>
      <c r="CN9" s="30">
        <v>1394</v>
      </c>
      <c r="CO9" s="119">
        <v>0</v>
      </c>
      <c r="CP9" s="119">
        <v>0</v>
      </c>
      <c r="CQ9" s="149">
        <f t="shared" si="3"/>
        <v>1394</v>
      </c>
      <c r="CR9" s="150">
        <f t="shared" si="4"/>
        <v>2853132.9999999986</v>
      </c>
      <c r="CS9" s="12"/>
      <c r="CT9" s="12"/>
    </row>
    <row r="10" spans="1:99" x14ac:dyDescent="0.2">
      <c r="A10" s="23" t="s">
        <v>6</v>
      </c>
      <c r="B10" s="94" t="s">
        <v>106</v>
      </c>
      <c r="C10" s="159">
        <f t="shared" si="2"/>
        <v>282310.99999999994</v>
      </c>
      <c r="D10" s="29">
        <v>19.562018918436426</v>
      </c>
      <c r="E10" s="30">
        <v>1.2194480668289081</v>
      </c>
      <c r="F10" s="30">
        <v>5.5249323652391243E-3</v>
      </c>
      <c r="G10" s="62">
        <v>281.9214563595126</v>
      </c>
      <c r="H10" s="30">
        <v>9.0379826263407246</v>
      </c>
      <c r="I10" s="30">
        <v>2.1383464438382349</v>
      </c>
      <c r="J10" s="30">
        <v>0.20352703245870224</v>
      </c>
      <c r="K10" s="30">
        <v>0</v>
      </c>
      <c r="L10" s="30">
        <v>153.48454228106053</v>
      </c>
      <c r="M10" s="30">
        <v>13.766882574784679</v>
      </c>
      <c r="N10" s="30">
        <v>0.40305523349930689</v>
      </c>
      <c r="O10" s="30">
        <v>984.16750762485935</v>
      </c>
      <c r="P10" s="30">
        <v>934.26462546467667</v>
      </c>
      <c r="Q10" s="30">
        <v>0.7372055758752678</v>
      </c>
      <c r="R10" s="30">
        <v>559.72579424582159</v>
      </c>
      <c r="S10" s="30">
        <v>11251.029686427808</v>
      </c>
      <c r="T10" s="30">
        <v>187344.62318925495</v>
      </c>
      <c r="U10" s="30">
        <v>17206.175918287667</v>
      </c>
      <c r="V10" s="30">
        <v>4.0886828263774238</v>
      </c>
      <c r="W10" s="30">
        <v>179.51041687537784</v>
      </c>
      <c r="X10" s="30">
        <v>5842.7547831907414</v>
      </c>
      <c r="Y10" s="30">
        <v>4018.0196301196988</v>
      </c>
      <c r="Z10" s="30">
        <v>41548.047455407323</v>
      </c>
      <c r="AA10" s="30">
        <v>38.256851060863248</v>
      </c>
      <c r="AB10" s="30">
        <v>65.991647582231096</v>
      </c>
      <c r="AC10" s="31">
        <v>3557.8429210626305</v>
      </c>
      <c r="AD10" s="29">
        <v>2584.410274058851</v>
      </c>
      <c r="AE10" s="30">
        <v>131.29396475071098</v>
      </c>
      <c r="AF10" s="30">
        <v>0.52205395207015604</v>
      </c>
      <c r="AG10" s="30">
        <v>354.84962400990008</v>
      </c>
      <c r="AH10" s="31">
        <v>1.4216129173282815E-3</v>
      </c>
      <c r="AI10" s="30">
        <v>118.21652827412406</v>
      </c>
      <c r="AJ10" s="30">
        <v>281.99299037988402</v>
      </c>
      <c r="AK10" s="31">
        <v>375.19333502098505</v>
      </c>
      <c r="AL10" s="30">
        <v>9.2185337479046332</v>
      </c>
      <c r="AM10" s="30">
        <v>2201.8042627588402</v>
      </c>
      <c r="AN10" s="31">
        <v>531.94037981081772</v>
      </c>
      <c r="AO10" s="30">
        <v>254.35775965472635</v>
      </c>
      <c r="AP10" s="30">
        <v>0</v>
      </c>
      <c r="AQ10" s="30">
        <v>6.0880797413103295E-5</v>
      </c>
      <c r="AR10" s="30">
        <v>7.8409540092075316</v>
      </c>
      <c r="AS10" s="31">
        <v>0.16441067989671918</v>
      </c>
      <c r="AT10" s="30">
        <v>1.4985884710325781</v>
      </c>
      <c r="AU10" s="31">
        <v>6.7642765619212977</v>
      </c>
      <c r="AV10" s="30">
        <v>126.69357331856307</v>
      </c>
      <c r="AW10" s="30">
        <v>0.12539664685508245</v>
      </c>
      <c r="AX10" s="30">
        <v>1.1048770324476079E-5</v>
      </c>
      <c r="AY10" s="30">
        <v>0.60563389740754514</v>
      </c>
      <c r="AZ10" s="30">
        <v>180.35731454028928</v>
      </c>
      <c r="BA10" s="31">
        <v>1.0806943641373654</v>
      </c>
      <c r="BB10" s="30">
        <v>2.1950872561555226</v>
      </c>
      <c r="BC10" s="30">
        <v>7.7592301000345351E-3</v>
      </c>
      <c r="BD10" s="31">
        <v>0.15087424663821186</v>
      </c>
      <c r="BE10" s="31">
        <v>155.44302964097568</v>
      </c>
      <c r="BF10" s="30">
        <v>7.3334188144378274</v>
      </c>
      <c r="BG10" s="30">
        <v>579.37834712291578</v>
      </c>
      <c r="BH10" s="30">
        <v>92.554585858071945</v>
      </c>
      <c r="BI10" s="30">
        <v>148.14764539856884</v>
      </c>
      <c r="BJ10" s="30">
        <v>6.2568564800060535</v>
      </c>
      <c r="BK10" s="30">
        <v>10.305059434683137</v>
      </c>
      <c r="BL10" s="31">
        <v>7.1280352550477091E-4</v>
      </c>
      <c r="BM10" s="30">
        <v>90.925578773262075</v>
      </c>
      <c r="BN10" s="30">
        <v>2.0895584980082074</v>
      </c>
      <c r="BO10" s="30">
        <v>3.9572518318517144E-4</v>
      </c>
      <c r="BP10" s="30">
        <v>0.10024751249943314</v>
      </c>
      <c r="BQ10" s="30">
        <v>9.417041219028679</v>
      </c>
      <c r="BR10" s="30">
        <v>10.47443007483578</v>
      </c>
      <c r="BS10" s="70">
        <v>2.8676108060701671</v>
      </c>
      <c r="BT10" s="70">
        <v>0.16823022100706364</v>
      </c>
      <c r="BU10" s="30">
        <v>1.5907045678626186</v>
      </c>
      <c r="BV10" s="30">
        <v>5.3738062066730364E-3</v>
      </c>
      <c r="BW10" s="31">
        <v>9.665466225260419E-3</v>
      </c>
      <c r="BX10" s="30">
        <v>0.10206631834641387</v>
      </c>
      <c r="BY10" s="30">
        <v>2.2404179558083328</v>
      </c>
      <c r="BZ10" s="30">
        <v>2.041901410674421E-2</v>
      </c>
      <c r="CA10" s="30">
        <v>9.6047109868314398E-2</v>
      </c>
      <c r="CB10" s="118">
        <v>2.1078067313065572</v>
      </c>
      <c r="CC10" s="30">
        <v>0.62053362004249135</v>
      </c>
      <c r="CD10" s="119">
        <v>0.47935436762551248</v>
      </c>
      <c r="CE10" s="30">
        <v>0</v>
      </c>
      <c r="CF10" s="119">
        <v>0</v>
      </c>
      <c r="CG10" s="31">
        <v>0</v>
      </c>
      <c r="CH10" s="11"/>
      <c r="CI10" s="11"/>
      <c r="CJ10" s="118">
        <v>0</v>
      </c>
      <c r="CK10" s="30">
        <v>0</v>
      </c>
      <c r="CL10" s="119">
        <v>0</v>
      </c>
      <c r="CM10" s="118">
        <v>0</v>
      </c>
      <c r="CN10" s="30">
        <v>85061</v>
      </c>
      <c r="CO10" s="119">
        <v>0</v>
      </c>
      <c r="CP10" s="119">
        <v>0</v>
      </c>
      <c r="CQ10" s="149">
        <f t="shared" si="3"/>
        <v>85061</v>
      </c>
      <c r="CR10" s="150">
        <f t="shared" si="4"/>
        <v>367371.99999999994</v>
      </c>
      <c r="CS10" s="12"/>
      <c r="CT10" s="12"/>
    </row>
    <row r="11" spans="1:99" x14ac:dyDescent="0.2">
      <c r="A11" s="23" t="s">
        <v>7</v>
      </c>
      <c r="B11" s="94" t="s">
        <v>107</v>
      </c>
      <c r="C11" s="159">
        <f t="shared" si="2"/>
        <v>86940.999999999971</v>
      </c>
      <c r="D11" s="29">
        <v>3122.8899061832931</v>
      </c>
      <c r="E11" s="30">
        <v>219.78277797185513</v>
      </c>
      <c r="F11" s="30">
        <v>0.91314124058255552</v>
      </c>
      <c r="G11" s="62">
        <v>3778.2723619469775</v>
      </c>
      <c r="H11" s="30">
        <v>1220.5783763626796</v>
      </c>
      <c r="I11" s="30">
        <v>426.15980992877303</v>
      </c>
      <c r="J11" s="30">
        <v>27.072469891207046</v>
      </c>
      <c r="K11" s="30">
        <v>332.23859452926217</v>
      </c>
      <c r="L11" s="30">
        <v>87.40154089906332</v>
      </c>
      <c r="M11" s="30">
        <v>44.31989276096666</v>
      </c>
      <c r="N11" s="30">
        <v>11.929759774130391</v>
      </c>
      <c r="O11" s="30">
        <v>156.10355431407413</v>
      </c>
      <c r="P11" s="30">
        <v>3101.8015381923433</v>
      </c>
      <c r="Q11" s="30">
        <v>27.023676919148915</v>
      </c>
      <c r="R11" s="30">
        <v>1931.9014660453965</v>
      </c>
      <c r="S11" s="30">
        <v>26656.333087468141</v>
      </c>
      <c r="T11" s="30">
        <v>2578.3001583174232</v>
      </c>
      <c r="U11" s="30">
        <v>579.34947386177805</v>
      </c>
      <c r="V11" s="30">
        <v>33.466534368470874</v>
      </c>
      <c r="W11" s="30">
        <v>329.63055861732852</v>
      </c>
      <c r="X11" s="30">
        <v>487.6863465766159</v>
      </c>
      <c r="Y11" s="30">
        <v>358.90312562717531</v>
      </c>
      <c r="Z11" s="30">
        <v>5.6174406689949272</v>
      </c>
      <c r="AA11" s="30">
        <v>18.754235154672749</v>
      </c>
      <c r="AB11" s="30">
        <v>62.088434718847189</v>
      </c>
      <c r="AC11" s="31">
        <v>406.22344082316192</v>
      </c>
      <c r="AD11" s="29">
        <v>117.82670977124381</v>
      </c>
      <c r="AE11" s="30">
        <v>319.99381519934417</v>
      </c>
      <c r="AF11" s="30">
        <v>206.97391647209832</v>
      </c>
      <c r="AG11" s="30">
        <v>299.34260271617461</v>
      </c>
      <c r="AH11" s="31">
        <v>2.4177425000299224</v>
      </c>
      <c r="AI11" s="30">
        <v>4139.9752240657426</v>
      </c>
      <c r="AJ11" s="30">
        <v>17550.096813338918</v>
      </c>
      <c r="AK11" s="31">
        <v>3365.0886653786802</v>
      </c>
      <c r="AL11" s="30">
        <v>56.799401618918971</v>
      </c>
      <c r="AM11" s="30">
        <v>3408.3629097435546</v>
      </c>
      <c r="AN11" s="31">
        <v>1748.4740500808755</v>
      </c>
      <c r="AO11" s="30">
        <v>3950.2672847506401</v>
      </c>
      <c r="AP11" s="30">
        <v>11.466170286501766</v>
      </c>
      <c r="AQ11" s="30">
        <v>0.75786270428247826</v>
      </c>
      <c r="AR11" s="30">
        <v>1705.9191430553244</v>
      </c>
      <c r="AS11" s="31">
        <v>12.449789638842875</v>
      </c>
      <c r="AT11" s="30">
        <v>20.188281650447983</v>
      </c>
      <c r="AU11" s="31">
        <v>45.416121136706863</v>
      </c>
      <c r="AV11" s="30">
        <v>16.94125620849961</v>
      </c>
      <c r="AW11" s="30">
        <v>3.348481154463506</v>
      </c>
      <c r="AX11" s="30">
        <v>4.8354453946543603E-3</v>
      </c>
      <c r="AY11" s="30">
        <v>24.223491662622106</v>
      </c>
      <c r="AZ11" s="30">
        <v>79.396819678497749</v>
      </c>
      <c r="BA11" s="31">
        <v>7.7426470765505071</v>
      </c>
      <c r="BB11" s="30">
        <v>152.53395780783214</v>
      </c>
      <c r="BC11" s="30">
        <v>6.1011153811872632</v>
      </c>
      <c r="BD11" s="31">
        <v>11.384097642630627</v>
      </c>
      <c r="BE11" s="31">
        <v>372.43712072343311</v>
      </c>
      <c r="BF11" s="30">
        <v>55.932652624338075</v>
      </c>
      <c r="BG11" s="30">
        <v>159.2263776967219</v>
      </c>
      <c r="BH11" s="30">
        <v>276.46048701616547</v>
      </c>
      <c r="BI11" s="30">
        <v>33.844070776252039</v>
      </c>
      <c r="BJ11" s="30">
        <v>93.971942918439595</v>
      </c>
      <c r="BK11" s="30">
        <v>71.251212838246886</v>
      </c>
      <c r="BL11" s="31">
        <v>9.8059479205909454</v>
      </c>
      <c r="BM11" s="30">
        <v>227.07651301944142</v>
      </c>
      <c r="BN11" s="30">
        <v>175.8867876957311</v>
      </c>
      <c r="BO11" s="30">
        <v>13.704190946799072</v>
      </c>
      <c r="BP11" s="30">
        <v>3.9544701347824343</v>
      </c>
      <c r="BQ11" s="30">
        <v>299.08347885258399</v>
      </c>
      <c r="BR11" s="30">
        <v>704.68764616103385</v>
      </c>
      <c r="BS11" s="70">
        <v>113.38790835472041</v>
      </c>
      <c r="BT11" s="70">
        <v>28.582800884946764</v>
      </c>
      <c r="BU11" s="30">
        <v>17.362961036148427</v>
      </c>
      <c r="BV11" s="30">
        <v>2.8705362397999137</v>
      </c>
      <c r="BW11" s="31">
        <v>0.99502777286813948</v>
      </c>
      <c r="BX11" s="30">
        <v>0.71249799442121953</v>
      </c>
      <c r="BY11" s="30">
        <v>1.1292617596499046</v>
      </c>
      <c r="BZ11" s="30">
        <v>3.2174487583902409</v>
      </c>
      <c r="CA11" s="30">
        <v>22.178930015458775</v>
      </c>
      <c r="CB11" s="118">
        <v>98.596807382709997</v>
      </c>
      <c r="CC11" s="30">
        <v>5.8755207799060427</v>
      </c>
      <c r="CD11" s="119">
        <v>880.53249036804357</v>
      </c>
      <c r="CE11" s="30">
        <v>0</v>
      </c>
      <c r="CF11" s="119">
        <v>0</v>
      </c>
      <c r="CG11" s="31">
        <v>0</v>
      </c>
      <c r="CH11" s="11"/>
      <c r="CI11" s="11"/>
      <c r="CJ11" s="118">
        <v>2184</v>
      </c>
      <c r="CK11" s="30">
        <v>0</v>
      </c>
      <c r="CL11" s="119">
        <v>0</v>
      </c>
      <c r="CM11" s="118">
        <v>0</v>
      </c>
      <c r="CN11" s="30">
        <v>-712</v>
      </c>
      <c r="CO11" s="119">
        <v>0</v>
      </c>
      <c r="CP11" s="119">
        <v>31</v>
      </c>
      <c r="CQ11" s="149">
        <f t="shared" si="3"/>
        <v>1503</v>
      </c>
      <c r="CR11" s="150">
        <f t="shared" si="4"/>
        <v>88443.999999999971</v>
      </c>
      <c r="CS11" s="12"/>
      <c r="CT11" s="12"/>
    </row>
    <row r="12" spans="1:99" x14ac:dyDescent="0.2">
      <c r="A12" s="23" t="s">
        <v>8</v>
      </c>
      <c r="B12" s="94" t="s">
        <v>108</v>
      </c>
      <c r="C12" s="159">
        <f t="shared" si="2"/>
        <v>378.99999999999989</v>
      </c>
      <c r="D12" s="29">
        <v>6.3596272293015152</v>
      </c>
      <c r="E12" s="30">
        <v>2.6445072709147754</v>
      </c>
      <c r="F12" s="30">
        <v>2.5179344236762602E-3</v>
      </c>
      <c r="G12" s="62">
        <v>152.00993967931586</v>
      </c>
      <c r="H12" s="30">
        <v>1.5566225893867882</v>
      </c>
      <c r="I12" s="30">
        <v>3.1928149516855096E-2</v>
      </c>
      <c r="J12" s="30">
        <v>6.5724114118768398E-2</v>
      </c>
      <c r="K12" s="30">
        <v>6.2231536507703275E-4</v>
      </c>
      <c r="L12" s="30">
        <v>0.13123971542371518</v>
      </c>
      <c r="M12" s="30">
        <v>0.12361554099671787</v>
      </c>
      <c r="N12" s="30">
        <v>5.4266070991147032E-2</v>
      </c>
      <c r="O12" s="30">
        <v>0.42645487993745873</v>
      </c>
      <c r="P12" s="30">
        <v>1.4772603065135332</v>
      </c>
      <c r="Q12" s="30">
        <v>0.23687971801397373</v>
      </c>
      <c r="R12" s="30">
        <v>1.3829822812913393</v>
      </c>
      <c r="S12" s="30">
        <v>82.739702807748344</v>
      </c>
      <c r="T12" s="30">
        <v>1.9179672795988014</v>
      </c>
      <c r="U12" s="30">
        <v>32.44914777506721</v>
      </c>
      <c r="V12" s="30">
        <v>0.3891414993529454</v>
      </c>
      <c r="W12" s="30">
        <v>1.0890029791933007</v>
      </c>
      <c r="X12" s="30">
        <v>4.0381830035994577</v>
      </c>
      <c r="Y12" s="30">
        <v>1.411422213936488</v>
      </c>
      <c r="Z12" s="30">
        <v>0.17355366279982173</v>
      </c>
      <c r="AA12" s="30">
        <v>5.4484745813900344E-2</v>
      </c>
      <c r="AB12" s="30">
        <v>0.27866273219331122</v>
      </c>
      <c r="AC12" s="31">
        <v>1.6088370001231256</v>
      </c>
      <c r="AD12" s="29">
        <v>0.6910317325724491</v>
      </c>
      <c r="AE12" s="30">
        <v>8.3880238892982122E-4</v>
      </c>
      <c r="AF12" s="30">
        <v>0.233190500720317</v>
      </c>
      <c r="AG12" s="30">
        <v>1.2881163553545008</v>
      </c>
      <c r="AH12" s="31">
        <v>3.2242201718226212E-4</v>
      </c>
      <c r="AI12" s="30">
        <v>2.1870265108970881</v>
      </c>
      <c r="AJ12" s="30">
        <v>1.9330002916491957</v>
      </c>
      <c r="AK12" s="31">
        <v>5.5571935879980421</v>
      </c>
      <c r="AL12" s="30">
        <v>0.17388463696657383</v>
      </c>
      <c r="AM12" s="30">
        <v>33.551993641176296</v>
      </c>
      <c r="AN12" s="31">
        <v>11.354101881375367</v>
      </c>
      <c r="AO12" s="30">
        <v>3.8969552799529898</v>
      </c>
      <c r="AP12" s="30">
        <v>8.9865291560153415E-5</v>
      </c>
      <c r="AQ12" s="30">
        <v>1.9249075652672364E-5</v>
      </c>
      <c r="AR12" s="30">
        <v>0.67041132713365514</v>
      </c>
      <c r="AS12" s="31">
        <v>1.2439729974586181E-2</v>
      </c>
      <c r="AT12" s="30">
        <v>7.792756069450521E-2</v>
      </c>
      <c r="AU12" s="31">
        <v>0.30997739798053614</v>
      </c>
      <c r="AV12" s="30">
        <v>0.12407258752125372</v>
      </c>
      <c r="AW12" s="30">
        <v>4.2792830900786089E-2</v>
      </c>
      <c r="AX12" s="30">
        <v>0</v>
      </c>
      <c r="AY12" s="30">
        <v>0.21295496923185211</v>
      </c>
      <c r="AZ12" s="30">
        <v>0.77527102525305869</v>
      </c>
      <c r="BA12" s="31">
        <v>7.049207323848021E-2</v>
      </c>
      <c r="BB12" s="30">
        <v>0.21685941687265925</v>
      </c>
      <c r="BC12" s="30">
        <v>2.3099202776959656E-2</v>
      </c>
      <c r="BD12" s="31">
        <v>0.11051514890219463</v>
      </c>
      <c r="BE12" s="31">
        <v>3.2170660851168322</v>
      </c>
      <c r="BF12" s="30">
        <v>0.67528188521785792</v>
      </c>
      <c r="BG12" s="30">
        <v>0.87536773134492551</v>
      </c>
      <c r="BH12" s="30">
        <v>0.28678791519604085</v>
      </c>
      <c r="BI12" s="30">
        <v>7.4883169311675449E-2</v>
      </c>
      <c r="BJ12" s="30">
        <v>0.8879543489616486</v>
      </c>
      <c r="BK12" s="30">
        <v>0.30109898320377104</v>
      </c>
      <c r="BL12" s="31">
        <v>7.1664625931128244E-4</v>
      </c>
      <c r="BM12" s="30">
        <v>1.5175597317317164</v>
      </c>
      <c r="BN12" s="30">
        <v>0.4603217351385912</v>
      </c>
      <c r="BO12" s="30">
        <v>0.17708568337936423</v>
      </c>
      <c r="BP12" s="30">
        <v>7.278352774326903E-3</v>
      </c>
      <c r="BQ12" s="30">
        <v>0.27900707757899318</v>
      </c>
      <c r="BR12" s="30">
        <v>8.6826087279082582</v>
      </c>
      <c r="BS12" s="70">
        <v>2.6488272191232335E-4</v>
      </c>
      <c r="BT12" s="70">
        <v>0.10594419321716468</v>
      </c>
      <c r="BU12" s="30">
        <v>0.16060281142785809</v>
      </c>
      <c r="BV12" s="30">
        <v>7.0843742978687253E-5</v>
      </c>
      <c r="BW12" s="31">
        <v>1.126503109336075E-2</v>
      </c>
      <c r="BX12" s="30">
        <v>6.7886087145769408E-4</v>
      </c>
      <c r="BY12" s="30">
        <v>2.0915969467702974E-3</v>
      </c>
      <c r="BZ12" s="30">
        <v>3.7971777990526187E-2</v>
      </c>
      <c r="CA12" s="30">
        <v>4.7880578104543187E-2</v>
      </c>
      <c r="CB12" s="118">
        <v>4.9031374219836152</v>
      </c>
      <c r="CC12" s="30">
        <v>6.7254215608910276E-2</v>
      </c>
      <c r="CD12" s="119">
        <v>5.0948190313017491E-2</v>
      </c>
      <c r="CE12" s="30">
        <v>0</v>
      </c>
      <c r="CF12" s="119">
        <v>0</v>
      </c>
      <c r="CG12" s="31">
        <v>0</v>
      </c>
      <c r="CH12" s="11"/>
      <c r="CI12" s="11"/>
      <c r="CJ12" s="118">
        <v>0</v>
      </c>
      <c r="CK12" s="30">
        <v>0</v>
      </c>
      <c r="CL12" s="119">
        <v>0</v>
      </c>
      <c r="CM12" s="118">
        <v>0</v>
      </c>
      <c r="CN12" s="30">
        <v>0</v>
      </c>
      <c r="CO12" s="119">
        <v>0</v>
      </c>
      <c r="CP12" s="119">
        <v>0</v>
      </c>
      <c r="CQ12" s="149">
        <f t="shared" si="3"/>
        <v>0</v>
      </c>
      <c r="CR12" s="150">
        <f t="shared" si="4"/>
        <v>378.99999999999989</v>
      </c>
      <c r="CS12" s="12"/>
      <c r="CT12" s="12"/>
    </row>
    <row r="13" spans="1:99" x14ac:dyDescent="0.2">
      <c r="A13" s="22" t="s">
        <v>9</v>
      </c>
      <c r="B13" s="95" t="s">
        <v>109</v>
      </c>
      <c r="C13" s="160">
        <f t="shared" si="2"/>
        <v>556484.00000000023</v>
      </c>
      <c r="D13" s="32">
        <v>84126.310323460944</v>
      </c>
      <c r="E13" s="33">
        <v>518.55753405018288</v>
      </c>
      <c r="F13" s="33">
        <v>442.74494409485055</v>
      </c>
      <c r="G13" s="63">
        <v>503.14539909247003</v>
      </c>
      <c r="H13" s="33">
        <v>227129.48327315442</v>
      </c>
      <c r="I13" s="33">
        <v>88.838873791937601</v>
      </c>
      <c r="J13" s="33">
        <v>86.600385343233327</v>
      </c>
      <c r="K13" s="33">
        <v>15.582793462389574</v>
      </c>
      <c r="L13" s="33">
        <v>322.15207311940458</v>
      </c>
      <c r="M13" s="33">
        <v>854.57619794950176</v>
      </c>
      <c r="N13" s="33">
        <v>100.79378565389234</v>
      </c>
      <c r="O13" s="33">
        <v>203.07633003690441</v>
      </c>
      <c r="P13" s="33">
        <v>7911.3634557196619</v>
      </c>
      <c r="Q13" s="33">
        <v>707.30412150804204</v>
      </c>
      <c r="R13" s="33">
        <v>829.84310381377043</v>
      </c>
      <c r="S13" s="33">
        <v>94.295363847401134</v>
      </c>
      <c r="T13" s="33">
        <v>202.87992774226532</v>
      </c>
      <c r="U13" s="33">
        <v>1052.2347580008498</v>
      </c>
      <c r="V13" s="33">
        <v>398.15390902343512</v>
      </c>
      <c r="W13" s="33">
        <v>465.50365924722729</v>
      </c>
      <c r="X13" s="33">
        <v>568.90792153924656</v>
      </c>
      <c r="Y13" s="33">
        <v>532.4042283420614</v>
      </c>
      <c r="Z13" s="33">
        <v>21.585242303699641</v>
      </c>
      <c r="AA13" s="33">
        <v>269.82240958574772</v>
      </c>
      <c r="AB13" s="33">
        <v>1298.5628452960607</v>
      </c>
      <c r="AC13" s="34">
        <v>597.07112079154899</v>
      </c>
      <c r="AD13" s="32">
        <v>1267.6678521493859</v>
      </c>
      <c r="AE13" s="33">
        <v>74.779633722394124</v>
      </c>
      <c r="AF13" s="33">
        <v>41.362834757189496</v>
      </c>
      <c r="AG13" s="33">
        <v>636.18788566324133</v>
      </c>
      <c r="AH13" s="34">
        <v>4.9263464953458858</v>
      </c>
      <c r="AI13" s="33">
        <v>765.95498100671909</v>
      </c>
      <c r="AJ13" s="33">
        <v>456.48252272569721</v>
      </c>
      <c r="AK13" s="34">
        <v>2275.6571655536518</v>
      </c>
      <c r="AL13" s="33">
        <v>331.01158050656517</v>
      </c>
      <c r="AM13" s="33">
        <v>25352.298996150748</v>
      </c>
      <c r="AN13" s="34">
        <v>26927.638775154253</v>
      </c>
      <c r="AO13" s="33">
        <v>9797.9780536012786</v>
      </c>
      <c r="AP13" s="33">
        <v>219.36876530529898</v>
      </c>
      <c r="AQ13" s="33">
        <v>34.587786923673335</v>
      </c>
      <c r="AR13" s="33">
        <v>30358.453569238212</v>
      </c>
      <c r="AS13" s="34">
        <v>117.89517858318273</v>
      </c>
      <c r="AT13" s="33">
        <v>8277.3755327573144</v>
      </c>
      <c r="AU13" s="34">
        <v>44745.476706774614</v>
      </c>
      <c r="AV13" s="33">
        <v>215.73569561603475</v>
      </c>
      <c r="AW13" s="33">
        <v>153.49976441076583</v>
      </c>
      <c r="AX13" s="33">
        <v>4240.0132735331745</v>
      </c>
      <c r="AY13" s="33">
        <v>299.49215630146654</v>
      </c>
      <c r="AZ13" s="33">
        <v>799.79863855897361</v>
      </c>
      <c r="BA13" s="34">
        <v>586.68206447338719</v>
      </c>
      <c r="BB13" s="33">
        <v>873.1192116138858</v>
      </c>
      <c r="BC13" s="33">
        <v>59.269845376942698</v>
      </c>
      <c r="BD13" s="34">
        <v>240.53439483561061</v>
      </c>
      <c r="BE13" s="34">
        <v>5016.8748592397651</v>
      </c>
      <c r="BF13" s="33">
        <v>895.51451225975063</v>
      </c>
      <c r="BG13" s="33">
        <v>1597.5771652699118</v>
      </c>
      <c r="BH13" s="33">
        <v>460.65379136014423</v>
      </c>
      <c r="BI13" s="33">
        <v>641.95690714726754</v>
      </c>
      <c r="BJ13" s="33">
        <v>1499.5200425407043</v>
      </c>
      <c r="BK13" s="33">
        <v>639.41670176841887</v>
      </c>
      <c r="BL13" s="34">
        <v>26.871953303090489</v>
      </c>
      <c r="BM13" s="33">
        <v>998.36225372606964</v>
      </c>
      <c r="BN13" s="33">
        <v>247.35372321330925</v>
      </c>
      <c r="BO13" s="33">
        <v>22.669500021849817</v>
      </c>
      <c r="BP13" s="33">
        <v>30.002729438981753</v>
      </c>
      <c r="BQ13" s="33">
        <v>683.34769353138449</v>
      </c>
      <c r="BR13" s="33">
        <v>1497.9293156655815</v>
      </c>
      <c r="BS13" s="71">
        <v>16328.55520723323</v>
      </c>
      <c r="BT13" s="71">
        <v>8860.2186843230156</v>
      </c>
      <c r="BU13" s="33">
        <v>10645.452166465078</v>
      </c>
      <c r="BV13" s="33">
        <v>9460.4783466971439</v>
      </c>
      <c r="BW13" s="34">
        <v>1221.8709232809306</v>
      </c>
      <c r="BX13" s="33">
        <v>82.59871733199698</v>
      </c>
      <c r="BY13" s="33">
        <v>71.798002416781642</v>
      </c>
      <c r="BZ13" s="33">
        <v>801.79614584349292</v>
      </c>
      <c r="CA13" s="33">
        <v>1507.5200216046878</v>
      </c>
      <c r="CB13" s="120">
        <v>4395.6810540410188</v>
      </c>
      <c r="CC13" s="33">
        <v>82.240263190699764</v>
      </c>
      <c r="CD13" s="121">
        <v>272.6961273256091</v>
      </c>
      <c r="CE13" s="33">
        <v>0</v>
      </c>
      <c r="CF13" s="121">
        <v>0</v>
      </c>
      <c r="CG13" s="34">
        <v>0</v>
      </c>
      <c r="CH13" s="11"/>
      <c r="CI13" s="11"/>
      <c r="CJ13" s="120">
        <v>3545625</v>
      </c>
      <c r="CK13" s="33">
        <v>0</v>
      </c>
      <c r="CL13" s="121">
        <v>0</v>
      </c>
      <c r="CM13" s="120">
        <v>0</v>
      </c>
      <c r="CN13" s="33">
        <v>15700</v>
      </c>
      <c r="CO13" s="121">
        <v>0</v>
      </c>
      <c r="CP13" s="121">
        <v>14808</v>
      </c>
      <c r="CQ13" s="151">
        <f t="shared" si="3"/>
        <v>3576133</v>
      </c>
      <c r="CR13" s="152">
        <f t="shared" si="4"/>
        <v>4132617</v>
      </c>
      <c r="CS13" s="12"/>
      <c r="CT13" s="12"/>
    </row>
    <row r="14" spans="1:99" x14ac:dyDescent="0.2">
      <c r="A14" s="23" t="s">
        <v>10</v>
      </c>
      <c r="B14" s="94" t="s">
        <v>110</v>
      </c>
      <c r="C14" s="159">
        <f t="shared" si="2"/>
        <v>59232.000000000007</v>
      </c>
      <c r="D14" s="29">
        <v>426.86241770345453</v>
      </c>
      <c r="E14" s="30">
        <v>177.04612813667393</v>
      </c>
      <c r="F14" s="30">
        <v>1.2241132289688896</v>
      </c>
      <c r="G14" s="62">
        <v>13.568650163001985</v>
      </c>
      <c r="H14" s="30">
        <v>20797.017352061626</v>
      </c>
      <c r="I14" s="30">
        <v>39.472098791574211</v>
      </c>
      <c r="J14" s="30">
        <v>21.034619933784086</v>
      </c>
      <c r="K14" s="30">
        <v>2.0746725891654689</v>
      </c>
      <c r="L14" s="30">
        <v>638.97531761831465</v>
      </c>
      <c r="M14" s="30">
        <v>20.246082421950135</v>
      </c>
      <c r="N14" s="30">
        <v>26.635501616641399</v>
      </c>
      <c r="O14" s="30">
        <v>21.007381248901222</v>
      </c>
      <c r="P14" s="30">
        <v>100.9985626126094</v>
      </c>
      <c r="Q14" s="30">
        <v>46.601657357992053</v>
      </c>
      <c r="R14" s="30">
        <v>493.1495894144241</v>
      </c>
      <c r="S14" s="30">
        <v>54.658003857887834</v>
      </c>
      <c r="T14" s="30">
        <v>61.380215730399968</v>
      </c>
      <c r="U14" s="30">
        <v>210.85944586024027</v>
      </c>
      <c r="V14" s="30">
        <v>77.430348467162148</v>
      </c>
      <c r="W14" s="30">
        <v>31.227276067341791</v>
      </c>
      <c r="X14" s="30">
        <v>46.414815699742434</v>
      </c>
      <c r="Y14" s="30">
        <v>49.347639089442985</v>
      </c>
      <c r="Z14" s="30">
        <v>2.809639363218067</v>
      </c>
      <c r="AA14" s="30">
        <v>43.74703999893859</v>
      </c>
      <c r="AB14" s="30">
        <v>38.451823594099181</v>
      </c>
      <c r="AC14" s="31">
        <v>124.8702632863713</v>
      </c>
      <c r="AD14" s="29">
        <v>43.77267588903451</v>
      </c>
      <c r="AE14" s="30">
        <v>4.6059231947899679</v>
      </c>
      <c r="AF14" s="30">
        <v>4.9165966314559482</v>
      </c>
      <c r="AG14" s="30">
        <v>72.449127366076794</v>
      </c>
      <c r="AH14" s="31">
        <v>0.83538274540778856</v>
      </c>
      <c r="AI14" s="30">
        <v>179.09875577517883</v>
      </c>
      <c r="AJ14" s="30">
        <v>163.12441575624391</v>
      </c>
      <c r="AK14" s="31">
        <v>1184.3630502569454</v>
      </c>
      <c r="AL14" s="30">
        <v>111.95787101682693</v>
      </c>
      <c r="AM14" s="30">
        <v>7734.3173551867303</v>
      </c>
      <c r="AN14" s="31">
        <v>4380.8565980707426</v>
      </c>
      <c r="AO14" s="30">
        <v>447.46312437267534</v>
      </c>
      <c r="AP14" s="30">
        <v>0.42749649524808842</v>
      </c>
      <c r="AQ14" s="30">
        <v>0.27247830290731856</v>
      </c>
      <c r="AR14" s="30">
        <v>117.4477158077102</v>
      </c>
      <c r="AS14" s="31">
        <v>14.299682337520133</v>
      </c>
      <c r="AT14" s="30">
        <v>2344.0247927009973</v>
      </c>
      <c r="AU14" s="31">
        <v>7899.600280937233</v>
      </c>
      <c r="AV14" s="30">
        <v>94.765930149590261</v>
      </c>
      <c r="AW14" s="30">
        <v>736.32912372930559</v>
      </c>
      <c r="AX14" s="30">
        <v>137.33252751060644</v>
      </c>
      <c r="AY14" s="30">
        <v>80.076452611959141</v>
      </c>
      <c r="AZ14" s="30">
        <v>183.6582631899023</v>
      </c>
      <c r="BA14" s="31">
        <v>62.403942975251169</v>
      </c>
      <c r="BB14" s="30">
        <v>26.251748007403947</v>
      </c>
      <c r="BC14" s="30">
        <v>2.1005748234284582</v>
      </c>
      <c r="BD14" s="31">
        <v>61.043932562922159</v>
      </c>
      <c r="BE14" s="31">
        <v>898.02383961117073</v>
      </c>
      <c r="BF14" s="30">
        <v>122.53137683129897</v>
      </c>
      <c r="BG14" s="30">
        <v>390.48223011988983</v>
      </c>
      <c r="BH14" s="30">
        <v>139.61939018698672</v>
      </c>
      <c r="BI14" s="30">
        <v>18.018347578176467</v>
      </c>
      <c r="BJ14" s="30">
        <v>2405.8003791825522</v>
      </c>
      <c r="BK14" s="30">
        <v>162.51500193404436</v>
      </c>
      <c r="BL14" s="31">
        <v>7.6668152855284583E-2</v>
      </c>
      <c r="BM14" s="30">
        <v>198.26510247534569</v>
      </c>
      <c r="BN14" s="30">
        <v>72.155857075834518</v>
      </c>
      <c r="BO14" s="30">
        <v>0.91298177789549628</v>
      </c>
      <c r="BP14" s="30">
        <v>12.034068121543099</v>
      </c>
      <c r="BQ14" s="30">
        <v>3496.8709718114142</v>
      </c>
      <c r="BR14" s="30">
        <v>101.83342444007488</v>
      </c>
      <c r="BS14" s="70">
        <v>120.192438464185</v>
      </c>
      <c r="BT14" s="70">
        <v>195.25147833728602</v>
      </c>
      <c r="BU14" s="30">
        <v>191.41756853367198</v>
      </c>
      <c r="BV14" s="30">
        <v>79.713088158918112</v>
      </c>
      <c r="BW14" s="31">
        <v>3.4097915285094036</v>
      </c>
      <c r="BX14" s="30">
        <v>53.542855461286962</v>
      </c>
      <c r="BY14" s="30">
        <v>8.1572081658310136</v>
      </c>
      <c r="BZ14" s="30">
        <v>358.29995715706093</v>
      </c>
      <c r="CA14" s="30">
        <v>448.67407619652039</v>
      </c>
      <c r="CB14" s="118">
        <v>53.725118936833923</v>
      </c>
      <c r="CC14" s="30">
        <v>13.904151232210792</v>
      </c>
      <c r="CD14" s="119">
        <v>31.666154210594087</v>
      </c>
      <c r="CE14" s="30">
        <v>0</v>
      </c>
      <c r="CF14" s="119">
        <v>0</v>
      </c>
      <c r="CG14" s="31">
        <v>0</v>
      </c>
      <c r="CH14" s="11"/>
      <c r="CI14" s="11"/>
      <c r="CJ14" s="118">
        <v>393963</v>
      </c>
      <c r="CK14" s="30">
        <v>0</v>
      </c>
      <c r="CL14" s="119">
        <v>0</v>
      </c>
      <c r="CM14" s="118">
        <v>0</v>
      </c>
      <c r="CN14" s="30">
        <v>-10340</v>
      </c>
      <c r="CO14" s="119">
        <v>0</v>
      </c>
      <c r="CP14" s="119">
        <v>11836</v>
      </c>
      <c r="CQ14" s="149">
        <f t="shared" si="3"/>
        <v>395459</v>
      </c>
      <c r="CR14" s="150">
        <f t="shared" si="4"/>
        <v>454691</v>
      </c>
      <c r="CS14" s="12"/>
      <c r="CT14" s="12"/>
    </row>
    <row r="15" spans="1:99" x14ac:dyDescent="0.2">
      <c r="A15" s="23" t="s">
        <v>11</v>
      </c>
      <c r="B15" s="94" t="s">
        <v>111</v>
      </c>
      <c r="C15" s="159">
        <f t="shared" si="2"/>
        <v>2212.0000000000005</v>
      </c>
      <c r="D15" s="29">
        <v>23.245786127065134</v>
      </c>
      <c r="E15" s="30">
        <v>2.8918874028284187</v>
      </c>
      <c r="F15" s="30">
        <v>8.6016533833065734E-2</v>
      </c>
      <c r="G15" s="62">
        <v>3.5767965473897401</v>
      </c>
      <c r="H15" s="30">
        <v>27.151445849783762</v>
      </c>
      <c r="I15" s="30">
        <v>1.5144505647259932</v>
      </c>
      <c r="J15" s="30">
        <v>3.1376871231255539</v>
      </c>
      <c r="K15" s="30">
        <v>2.9179418532590402</v>
      </c>
      <c r="L15" s="30">
        <v>3.6080199495183654</v>
      </c>
      <c r="M15" s="30">
        <v>1.3604729091633641</v>
      </c>
      <c r="N15" s="30">
        <v>2.5343461507860763</v>
      </c>
      <c r="O15" s="30">
        <v>6.0170042077810217</v>
      </c>
      <c r="P15" s="30">
        <v>10.34673326146331</v>
      </c>
      <c r="Q15" s="30">
        <v>11.400752869840154</v>
      </c>
      <c r="R15" s="30">
        <v>4.9040942873319695</v>
      </c>
      <c r="S15" s="30">
        <v>1.2646929113577783</v>
      </c>
      <c r="T15" s="30">
        <v>15.131571471719212</v>
      </c>
      <c r="U15" s="30">
        <v>57.064721106387957</v>
      </c>
      <c r="V15" s="30">
        <v>17.403983007777949</v>
      </c>
      <c r="W15" s="30">
        <v>5.1511068004050289</v>
      </c>
      <c r="X15" s="30">
        <v>11.397135653826213</v>
      </c>
      <c r="Y15" s="30">
        <v>1.7022074861022383</v>
      </c>
      <c r="Z15" s="30">
        <v>0.86487682713923142</v>
      </c>
      <c r="AA15" s="30">
        <v>1.2739508803550839</v>
      </c>
      <c r="AB15" s="30">
        <v>4.0364743069849851</v>
      </c>
      <c r="AC15" s="31">
        <v>24.771232767988806</v>
      </c>
      <c r="AD15" s="29">
        <v>8.2644720143078683</v>
      </c>
      <c r="AE15" s="30">
        <v>5.9327845521626836E-3</v>
      </c>
      <c r="AF15" s="30">
        <v>0.1879200063489162</v>
      </c>
      <c r="AG15" s="30">
        <v>9.5514670418073333</v>
      </c>
      <c r="AH15" s="31">
        <v>4.6785682122817758E-2</v>
      </c>
      <c r="AI15" s="30">
        <v>11.535729269431931</v>
      </c>
      <c r="AJ15" s="30">
        <v>3.9426735246934732</v>
      </c>
      <c r="AK15" s="31">
        <v>24.901777977341002</v>
      </c>
      <c r="AL15" s="30">
        <v>5.1012832852630057</v>
      </c>
      <c r="AM15" s="30">
        <v>1324.0275222890259</v>
      </c>
      <c r="AN15" s="31">
        <v>245.03742182040696</v>
      </c>
      <c r="AO15" s="30">
        <v>50.598119131955045</v>
      </c>
      <c r="AP15" s="30">
        <v>5.8412439514099719E-3</v>
      </c>
      <c r="AQ15" s="30">
        <v>1.2074860947512529E-3</v>
      </c>
      <c r="AR15" s="30">
        <v>28.897618864945244</v>
      </c>
      <c r="AS15" s="31">
        <v>0.54099207424079654</v>
      </c>
      <c r="AT15" s="30">
        <v>8.6229848611142419</v>
      </c>
      <c r="AU15" s="31">
        <v>26.81038792554774</v>
      </c>
      <c r="AV15" s="30">
        <v>6.0680173955088748</v>
      </c>
      <c r="AW15" s="30">
        <v>0.63893286597141774</v>
      </c>
      <c r="AX15" s="30">
        <v>1.5198664005628922E-3</v>
      </c>
      <c r="AY15" s="30">
        <v>9.2621719944874616</v>
      </c>
      <c r="AZ15" s="30">
        <v>23.444275142697236</v>
      </c>
      <c r="BA15" s="31">
        <v>2.2011126761062036</v>
      </c>
      <c r="BB15" s="30">
        <v>0.39171897804686368</v>
      </c>
      <c r="BC15" s="30">
        <v>0.14201606436641936</v>
      </c>
      <c r="BD15" s="31">
        <v>2.0646534331148594</v>
      </c>
      <c r="BE15" s="31">
        <v>26.560131910682983</v>
      </c>
      <c r="BF15" s="30">
        <v>27.324332548305321</v>
      </c>
      <c r="BG15" s="30">
        <v>17.048650933012915</v>
      </c>
      <c r="BH15" s="30">
        <v>7.811891462084537</v>
      </c>
      <c r="BI15" s="30">
        <v>0.80025364082087802</v>
      </c>
      <c r="BJ15" s="30">
        <v>27.596491276205317</v>
      </c>
      <c r="BK15" s="30">
        <v>5.6016559398760775</v>
      </c>
      <c r="BL15" s="31">
        <v>1.9078340108948418E-3</v>
      </c>
      <c r="BM15" s="30">
        <v>15.739226626240338</v>
      </c>
      <c r="BN15" s="30">
        <v>4.3677114305682272</v>
      </c>
      <c r="BO15" s="30">
        <v>1.5979507577446282E-2</v>
      </c>
      <c r="BP15" s="30">
        <v>1.5110276842604809E-2</v>
      </c>
      <c r="BQ15" s="30">
        <v>0.48889753966321514</v>
      </c>
      <c r="BR15" s="30">
        <v>5.366353950843914</v>
      </c>
      <c r="BS15" s="70">
        <v>7.6397883176312771</v>
      </c>
      <c r="BT15" s="70">
        <v>1.6727311315555131</v>
      </c>
      <c r="BU15" s="30">
        <v>1.8898927166608708</v>
      </c>
      <c r="BV15" s="30">
        <v>1.7382259616234991E-2</v>
      </c>
      <c r="BW15" s="31">
        <v>0.11303508874087184</v>
      </c>
      <c r="BX15" s="30">
        <v>9.3142048406762959E-4</v>
      </c>
      <c r="BY15" s="30">
        <v>6.1815517566647313E-3</v>
      </c>
      <c r="BZ15" s="30">
        <v>19.161077001443871</v>
      </c>
      <c r="CA15" s="30">
        <v>1.3829929045488756</v>
      </c>
      <c r="CB15" s="118">
        <v>0.18504942439797542</v>
      </c>
      <c r="CC15" s="30">
        <v>3.1899026251664511</v>
      </c>
      <c r="CD15" s="119">
        <v>0.95249612347268831</v>
      </c>
      <c r="CE15" s="30">
        <v>0</v>
      </c>
      <c r="CF15" s="119">
        <v>0</v>
      </c>
      <c r="CG15" s="31">
        <v>0</v>
      </c>
      <c r="CH15" s="11"/>
      <c r="CI15" s="11"/>
      <c r="CJ15" s="118">
        <v>237941</v>
      </c>
      <c r="CK15" s="30">
        <v>0</v>
      </c>
      <c r="CL15" s="119">
        <v>0</v>
      </c>
      <c r="CM15" s="118">
        <v>0</v>
      </c>
      <c r="CN15" s="30">
        <v>-818</v>
      </c>
      <c r="CO15" s="119">
        <v>0</v>
      </c>
      <c r="CP15" s="119">
        <v>28348</v>
      </c>
      <c r="CQ15" s="149">
        <f t="shared" si="3"/>
        <v>265471</v>
      </c>
      <c r="CR15" s="150">
        <f t="shared" si="4"/>
        <v>267683</v>
      </c>
      <c r="CS15" s="12"/>
      <c r="CT15" s="12"/>
      <c r="CU15" s="12"/>
    </row>
    <row r="16" spans="1:99" x14ac:dyDescent="0.2">
      <c r="A16" s="23" t="s">
        <v>12</v>
      </c>
      <c r="B16" s="94" t="s">
        <v>112</v>
      </c>
      <c r="C16" s="159">
        <f t="shared" si="2"/>
        <v>399754.00000000029</v>
      </c>
      <c r="D16" s="29">
        <v>818.69202520352189</v>
      </c>
      <c r="E16" s="30">
        <v>60.509946951273655</v>
      </c>
      <c r="F16" s="30">
        <v>43.357250589911061</v>
      </c>
      <c r="G16" s="62">
        <v>563.32093998258972</v>
      </c>
      <c r="H16" s="30">
        <v>1528.6565647099687</v>
      </c>
      <c r="I16" s="30">
        <v>40906.624428348994</v>
      </c>
      <c r="J16" s="30">
        <v>43962.88721577017</v>
      </c>
      <c r="K16" s="30">
        <v>28283.763160503113</v>
      </c>
      <c r="L16" s="30">
        <v>2905.8609999398604</v>
      </c>
      <c r="M16" s="30">
        <v>16735.751592918983</v>
      </c>
      <c r="N16" s="30">
        <v>271.54961737397952</v>
      </c>
      <c r="O16" s="30">
        <v>17.914565170264986</v>
      </c>
      <c r="P16" s="30">
        <v>205.12696228652786</v>
      </c>
      <c r="Q16" s="30">
        <v>87.314053883862101</v>
      </c>
      <c r="R16" s="30">
        <v>3618.7973702659724</v>
      </c>
      <c r="S16" s="30">
        <v>2330.4939748239799</v>
      </c>
      <c r="T16" s="30">
        <v>319.65359409046982</v>
      </c>
      <c r="U16" s="30">
        <v>3951.8992991484006</v>
      </c>
      <c r="V16" s="30">
        <v>670.13872509105227</v>
      </c>
      <c r="W16" s="30">
        <v>2699.9002362094348</v>
      </c>
      <c r="X16" s="30">
        <v>4357.9415626211121</v>
      </c>
      <c r="Y16" s="30">
        <v>163211.15846023048</v>
      </c>
      <c r="Z16" s="30">
        <v>335.46194425312297</v>
      </c>
      <c r="AA16" s="30">
        <v>18163.591863747999</v>
      </c>
      <c r="AB16" s="30">
        <v>3823.115648286067</v>
      </c>
      <c r="AC16" s="31">
        <v>2474.0258299364759</v>
      </c>
      <c r="AD16" s="29">
        <v>326.61821776223042</v>
      </c>
      <c r="AE16" s="30">
        <v>38.156438921043112</v>
      </c>
      <c r="AF16" s="30">
        <v>22.157267824364723</v>
      </c>
      <c r="AG16" s="30">
        <v>244.04337588928283</v>
      </c>
      <c r="AH16" s="31">
        <v>3.3008076059438993</v>
      </c>
      <c r="AI16" s="30">
        <v>572.53209382614079</v>
      </c>
      <c r="AJ16" s="30">
        <v>1560.0588544983507</v>
      </c>
      <c r="AK16" s="31">
        <v>2469.6640973006379</v>
      </c>
      <c r="AL16" s="30">
        <v>1331.4159362259463</v>
      </c>
      <c r="AM16" s="30">
        <v>12537.880198681143</v>
      </c>
      <c r="AN16" s="31">
        <v>12077.134935657454</v>
      </c>
      <c r="AO16" s="30">
        <v>3377.4751932734307</v>
      </c>
      <c r="AP16" s="30">
        <v>4.114690289400456</v>
      </c>
      <c r="AQ16" s="30">
        <v>10.362882656600927</v>
      </c>
      <c r="AR16" s="30">
        <v>254.33619910908891</v>
      </c>
      <c r="AS16" s="31">
        <v>47.20948896154426</v>
      </c>
      <c r="AT16" s="30">
        <v>426.23535522749091</v>
      </c>
      <c r="AU16" s="31">
        <v>259.11341758631147</v>
      </c>
      <c r="AV16" s="30">
        <v>273.93853774563564</v>
      </c>
      <c r="AW16" s="30">
        <v>79.599476443168754</v>
      </c>
      <c r="AX16" s="30">
        <v>738.8806723198652</v>
      </c>
      <c r="AY16" s="30">
        <v>52.411009588321555</v>
      </c>
      <c r="AZ16" s="30">
        <v>663.12278276309655</v>
      </c>
      <c r="BA16" s="31">
        <v>261.33672228492333</v>
      </c>
      <c r="BB16" s="30">
        <v>588.31415278889926</v>
      </c>
      <c r="BC16" s="30">
        <v>28.127921478303207</v>
      </c>
      <c r="BD16" s="31">
        <v>269.40151821266949</v>
      </c>
      <c r="BE16" s="31">
        <v>2098.4743628041383</v>
      </c>
      <c r="BF16" s="30">
        <v>294.49854542156493</v>
      </c>
      <c r="BG16" s="30">
        <v>1501.0733111874249</v>
      </c>
      <c r="BH16" s="30">
        <v>336.30595933415714</v>
      </c>
      <c r="BI16" s="30">
        <v>207.35038735098627</v>
      </c>
      <c r="BJ16" s="30">
        <v>1342.3059892166159</v>
      </c>
      <c r="BK16" s="30">
        <v>580.81635751932595</v>
      </c>
      <c r="BL16" s="31">
        <v>1.0088128629657618</v>
      </c>
      <c r="BM16" s="30">
        <v>354.9799541311736</v>
      </c>
      <c r="BN16" s="30">
        <v>616.18252191585361</v>
      </c>
      <c r="BO16" s="30">
        <v>159.91111201983583</v>
      </c>
      <c r="BP16" s="30">
        <v>33.153825639670941</v>
      </c>
      <c r="BQ16" s="30">
        <v>310.56747793330197</v>
      </c>
      <c r="BR16" s="30">
        <v>7742.3527660495547</v>
      </c>
      <c r="BS16" s="70">
        <v>817.64919018111902</v>
      </c>
      <c r="BT16" s="70">
        <v>571.85356074636104</v>
      </c>
      <c r="BU16" s="30">
        <v>691.99262435803189</v>
      </c>
      <c r="BV16" s="30">
        <v>177.44133374246647</v>
      </c>
      <c r="BW16" s="31">
        <v>29.360594757502469</v>
      </c>
      <c r="BX16" s="30">
        <v>457.13292022046613</v>
      </c>
      <c r="BY16" s="30">
        <v>38.038950275682566</v>
      </c>
      <c r="BZ16" s="30">
        <v>120.20759890836521</v>
      </c>
      <c r="CA16" s="30">
        <v>48.201548420599863</v>
      </c>
      <c r="CB16" s="118">
        <v>28.088700398780418</v>
      </c>
      <c r="CC16" s="30">
        <v>63.494458446105575</v>
      </c>
      <c r="CD16" s="119">
        <v>267.10705889910537</v>
      </c>
      <c r="CE16" s="30">
        <v>0</v>
      </c>
      <c r="CF16" s="119">
        <v>0</v>
      </c>
      <c r="CG16" s="31">
        <v>0</v>
      </c>
      <c r="CH16" s="11"/>
      <c r="CI16" s="11"/>
      <c r="CJ16" s="118">
        <v>305145</v>
      </c>
      <c r="CK16" s="30">
        <v>0</v>
      </c>
      <c r="CL16" s="119">
        <v>0</v>
      </c>
      <c r="CM16" s="118">
        <v>1893</v>
      </c>
      <c r="CN16" s="30">
        <v>-8148</v>
      </c>
      <c r="CO16" s="119">
        <v>0</v>
      </c>
      <c r="CP16" s="119">
        <v>64801</v>
      </c>
      <c r="CQ16" s="149">
        <f t="shared" si="3"/>
        <v>363691</v>
      </c>
      <c r="CR16" s="150">
        <f t="shared" si="4"/>
        <v>763445.00000000023</v>
      </c>
      <c r="CS16" s="12"/>
      <c r="CT16" s="12"/>
    </row>
    <row r="17" spans="1:98" x14ac:dyDescent="0.2">
      <c r="A17" s="23" t="s">
        <v>13</v>
      </c>
      <c r="B17" s="94" t="s">
        <v>113</v>
      </c>
      <c r="C17" s="159">
        <f t="shared" si="2"/>
        <v>48907.999999999993</v>
      </c>
      <c r="D17" s="29">
        <v>120.12098585130802</v>
      </c>
      <c r="E17" s="30">
        <v>41.95255978704899</v>
      </c>
      <c r="F17" s="30">
        <v>0.70366613783498244</v>
      </c>
      <c r="G17" s="62">
        <v>22.053911745568829</v>
      </c>
      <c r="H17" s="30">
        <v>281.96967150344091</v>
      </c>
      <c r="I17" s="30">
        <v>1026.7223264217707</v>
      </c>
      <c r="J17" s="30">
        <v>10005.511764147885</v>
      </c>
      <c r="K17" s="30">
        <v>194.06951736070604</v>
      </c>
      <c r="L17" s="30">
        <v>44.816091602900066</v>
      </c>
      <c r="M17" s="30">
        <v>32.082946901606256</v>
      </c>
      <c r="N17" s="30">
        <v>11.889423307504693</v>
      </c>
      <c r="O17" s="30">
        <v>9.7759316085768226</v>
      </c>
      <c r="P17" s="30">
        <v>278.7099665975249</v>
      </c>
      <c r="Q17" s="30">
        <v>18.659886630147778</v>
      </c>
      <c r="R17" s="30">
        <v>111.371747075374</v>
      </c>
      <c r="S17" s="30">
        <v>90.57004203862293</v>
      </c>
      <c r="T17" s="30">
        <v>61.514128382947817</v>
      </c>
      <c r="U17" s="30">
        <v>193.09757571254437</v>
      </c>
      <c r="V17" s="30">
        <v>48.512953149889803</v>
      </c>
      <c r="W17" s="30">
        <v>120.62820994562684</v>
      </c>
      <c r="X17" s="30">
        <v>143.95545037089931</v>
      </c>
      <c r="Y17" s="30">
        <v>427.58619462599376</v>
      </c>
      <c r="Z17" s="30">
        <v>5.3040092395266925</v>
      </c>
      <c r="AA17" s="30">
        <v>35.867609846625243</v>
      </c>
      <c r="AB17" s="30">
        <v>37.166674991422134</v>
      </c>
      <c r="AC17" s="31">
        <v>72.745548834031908</v>
      </c>
      <c r="AD17" s="29">
        <v>138.67000485861058</v>
      </c>
      <c r="AE17" s="30">
        <v>48.851716591826758</v>
      </c>
      <c r="AF17" s="30">
        <v>32.273587436414537</v>
      </c>
      <c r="AG17" s="30">
        <v>152.26035394898625</v>
      </c>
      <c r="AH17" s="31">
        <v>4.8216814681606088</v>
      </c>
      <c r="AI17" s="30">
        <v>109.5430949175276</v>
      </c>
      <c r="AJ17" s="30">
        <v>118.01207484259074</v>
      </c>
      <c r="AK17" s="31">
        <v>189.74286844450799</v>
      </c>
      <c r="AL17" s="30">
        <v>41.638653442224388</v>
      </c>
      <c r="AM17" s="30">
        <v>2056.039819861393</v>
      </c>
      <c r="AN17" s="31">
        <v>1419.309610278191</v>
      </c>
      <c r="AO17" s="30">
        <v>742.31451539692546</v>
      </c>
      <c r="AP17" s="30">
        <v>2.9038886089712626</v>
      </c>
      <c r="AQ17" s="30">
        <v>0.34901296021427597</v>
      </c>
      <c r="AR17" s="30">
        <v>360.10981990511868</v>
      </c>
      <c r="AS17" s="31">
        <v>19.484442911771456</v>
      </c>
      <c r="AT17" s="30">
        <v>55.480550202554689</v>
      </c>
      <c r="AU17" s="31">
        <v>362.28030720763826</v>
      </c>
      <c r="AV17" s="30">
        <v>17.501166373161102</v>
      </c>
      <c r="AW17" s="30">
        <v>31.304381612583427</v>
      </c>
      <c r="AX17" s="30">
        <v>180.8915257743943</v>
      </c>
      <c r="AY17" s="30">
        <v>23.764397237868621</v>
      </c>
      <c r="AZ17" s="30">
        <v>56.083096199940194</v>
      </c>
      <c r="BA17" s="31">
        <v>28.79497842046116</v>
      </c>
      <c r="BB17" s="30">
        <v>36.89011460446217</v>
      </c>
      <c r="BC17" s="30">
        <v>2.5087604115552686</v>
      </c>
      <c r="BD17" s="31">
        <v>256.3320426609065</v>
      </c>
      <c r="BE17" s="31">
        <v>678.48887862896333</v>
      </c>
      <c r="BF17" s="30">
        <v>59.166543060946218</v>
      </c>
      <c r="BG17" s="30">
        <v>87.25518107174716</v>
      </c>
      <c r="BH17" s="30">
        <v>141.59792259190698</v>
      </c>
      <c r="BI17" s="30">
        <v>101.13285140986133</v>
      </c>
      <c r="BJ17" s="30">
        <v>95.139694076707144</v>
      </c>
      <c r="BK17" s="30">
        <v>24.431337564859597</v>
      </c>
      <c r="BL17" s="31">
        <v>6.6959161102291329</v>
      </c>
      <c r="BM17" s="30">
        <v>63.363420189841008</v>
      </c>
      <c r="BN17" s="30">
        <v>22.673703363584096</v>
      </c>
      <c r="BO17" s="30">
        <v>1.6749542010061893</v>
      </c>
      <c r="BP17" s="30">
        <v>37.954905463273505</v>
      </c>
      <c r="BQ17" s="30">
        <v>198.47645444594002</v>
      </c>
      <c r="BR17" s="30">
        <v>65.873816206172236</v>
      </c>
      <c r="BS17" s="70">
        <v>25117.432389619502</v>
      </c>
      <c r="BT17" s="70">
        <v>1064.7295969770294</v>
      </c>
      <c r="BU17" s="30">
        <v>479.32701727319477</v>
      </c>
      <c r="BV17" s="30">
        <v>486.3987849690397</v>
      </c>
      <c r="BW17" s="31">
        <v>31.86474430634815</v>
      </c>
      <c r="BX17" s="30">
        <v>33.667729487999097</v>
      </c>
      <c r="BY17" s="30">
        <v>14.520117385696281</v>
      </c>
      <c r="BZ17" s="30">
        <v>23.752130737717639</v>
      </c>
      <c r="CA17" s="30">
        <v>37.767712223690758</v>
      </c>
      <c r="CB17" s="118">
        <v>16.624706321520957</v>
      </c>
      <c r="CC17" s="30">
        <v>9.0136260193582434</v>
      </c>
      <c r="CD17" s="119">
        <v>83.460605897572989</v>
      </c>
      <c r="CE17" s="30">
        <v>0</v>
      </c>
      <c r="CF17" s="119">
        <v>0</v>
      </c>
      <c r="CG17" s="31">
        <v>0</v>
      </c>
      <c r="CH17" s="11"/>
      <c r="CI17" s="11"/>
      <c r="CJ17" s="118">
        <v>719822</v>
      </c>
      <c r="CK17" s="30">
        <v>0</v>
      </c>
      <c r="CL17" s="119">
        <v>0</v>
      </c>
      <c r="CM17" s="118">
        <v>2590</v>
      </c>
      <c r="CN17" s="30">
        <v>67250</v>
      </c>
      <c r="CO17" s="119">
        <v>0</v>
      </c>
      <c r="CP17" s="119">
        <v>557329</v>
      </c>
      <c r="CQ17" s="149">
        <f t="shared" si="3"/>
        <v>1346991</v>
      </c>
      <c r="CR17" s="150">
        <f t="shared" si="4"/>
        <v>1395899</v>
      </c>
      <c r="CS17" s="12"/>
      <c r="CT17" s="12"/>
    </row>
    <row r="18" spans="1:98" x14ac:dyDescent="0.2">
      <c r="A18" s="23" t="s">
        <v>14</v>
      </c>
      <c r="B18" s="94" t="s">
        <v>114</v>
      </c>
      <c r="C18" s="159">
        <f t="shared" si="2"/>
        <v>182526.99999999997</v>
      </c>
      <c r="D18" s="29">
        <v>144.61125097021002</v>
      </c>
      <c r="E18" s="30">
        <v>158.98507639200403</v>
      </c>
      <c r="F18" s="30">
        <v>2.8968701504906358</v>
      </c>
      <c r="G18" s="62">
        <v>9.7539937630137921</v>
      </c>
      <c r="H18" s="30">
        <v>195.49267263271344</v>
      </c>
      <c r="I18" s="30">
        <v>2117.0892197955814</v>
      </c>
      <c r="J18" s="30">
        <v>1159.8080548374671</v>
      </c>
      <c r="K18" s="30">
        <v>135840.25125365029</v>
      </c>
      <c r="L18" s="30">
        <v>1430.0717430667846</v>
      </c>
      <c r="M18" s="30">
        <v>29.320740352911255</v>
      </c>
      <c r="N18" s="30">
        <v>6.7730504515915193</v>
      </c>
      <c r="O18" s="30">
        <v>1.5623928575848005</v>
      </c>
      <c r="P18" s="30">
        <v>13.374915201355128</v>
      </c>
      <c r="Q18" s="30">
        <v>4.2024847856767549</v>
      </c>
      <c r="R18" s="30">
        <v>900.77299147321764</v>
      </c>
      <c r="S18" s="30">
        <v>79.177703422005166</v>
      </c>
      <c r="T18" s="30">
        <v>70.980327451810851</v>
      </c>
      <c r="U18" s="30">
        <v>598.25573644368831</v>
      </c>
      <c r="V18" s="30">
        <v>90.200865289708574</v>
      </c>
      <c r="W18" s="30">
        <v>279.67304849536652</v>
      </c>
      <c r="X18" s="30">
        <v>438.71752756632776</v>
      </c>
      <c r="Y18" s="30">
        <v>29109.722440671278</v>
      </c>
      <c r="Z18" s="30">
        <v>46.987518840497074</v>
      </c>
      <c r="AA18" s="30">
        <v>2959.250172003673</v>
      </c>
      <c r="AB18" s="30">
        <v>478.67093567148066</v>
      </c>
      <c r="AC18" s="31">
        <v>60.460569671341638</v>
      </c>
      <c r="AD18" s="29">
        <v>19.420816946693154</v>
      </c>
      <c r="AE18" s="30">
        <v>20.263703250658537</v>
      </c>
      <c r="AF18" s="30">
        <v>11.908790404681689</v>
      </c>
      <c r="AG18" s="30">
        <v>56.436722467314482</v>
      </c>
      <c r="AH18" s="31">
        <v>0.63554670843617034</v>
      </c>
      <c r="AI18" s="30">
        <v>86.673190478692646</v>
      </c>
      <c r="AJ18" s="30">
        <v>65.315081180383217</v>
      </c>
      <c r="AK18" s="31">
        <v>773.90808981937187</v>
      </c>
      <c r="AL18" s="30">
        <v>36.941625733589767</v>
      </c>
      <c r="AM18" s="30">
        <v>609.71863590704857</v>
      </c>
      <c r="AN18" s="31">
        <v>527.13070143022821</v>
      </c>
      <c r="AO18" s="30">
        <v>332.88603210010587</v>
      </c>
      <c r="AP18" s="30">
        <v>1.1802498044500385</v>
      </c>
      <c r="AQ18" s="30">
        <v>2.0424090697350921</v>
      </c>
      <c r="AR18" s="30">
        <v>19.74384313516995</v>
      </c>
      <c r="AS18" s="31">
        <v>1.652530172570142</v>
      </c>
      <c r="AT18" s="30">
        <v>12.912887699118778</v>
      </c>
      <c r="AU18" s="31">
        <v>56.197741625089407</v>
      </c>
      <c r="AV18" s="30">
        <v>8.8572053778264888</v>
      </c>
      <c r="AW18" s="30">
        <v>0.78467390740143095</v>
      </c>
      <c r="AX18" s="30">
        <v>0.25025398782689617</v>
      </c>
      <c r="AY18" s="30">
        <v>1.5006802260820231</v>
      </c>
      <c r="AZ18" s="30">
        <v>10.743303028559689</v>
      </c>
      <c r="BA18" s="31">
        <v>5.9723584426327427</v>
      </c>
      <c r="BB18" s="30">
        <v>1.47292329875363</v>
      </c>
      <c r="BC18" s="30">
        <v>0.69918854608446102</v>
      </c>
      <c r="BD18" s="31">
        <v>42.46410351077796</v>
      </c>
      <c r="BE18" s="31">
        <v>469.73271528080579</v>
      </c>
      <c r="BF18" s="30">
        <v>11.291529190418421</v>
      </c>
      <c r="BG18" s="30">
        <v>67.031248216886468</v>
      </c>
      <c r="BH18" s="30">
        <v>158.56663048148988</v>
      </c>
      <c r="BI18" s="30">
        <v>26.349430643041078</v>
      </c>
      <c r="BJ18" s="30">
        <v>48.854973816425868</v>
      </c>
      <c r="BK18" s="30">
        <v>14.941924011225517</v>
      </c>
      <c r="BL18" s="31">
        <v>0.72099011090786458</v>
      </c>
      <c r="BM18" s="30">
        <v>14.871764277545921</v>
      </c>
      <c r="BN18" s="30">
        <v>17.368892437313967</v>
      </c>
      <c r="BO18" s="30">
        <v>0.12558958775182896</v>
      </c>
      <c r="BP18" s="30">
        <v>6.7186406049903411</v>
      </c>
      <c r="BQ18" s="30">
        <v>41.436699395763185</v>
      </c>
      <c r="BR18" s="30">
        <v>160.81893484789819</v>
      </c>
      <c r="BS18" s="70">
        <v>2175.8266198507922</v>
      </c>
      <c r="BT18" s="70">
        <v>141.07007369786766</v>
      </c>
      <c r="BU18" s="30">
        <v>17.783228593738851</v>
      </c>
      <c r="BV18" s="30">
        <v>74.65807711778497</v>
      </c>
      <c r="BW18" s="31">
        <v>3.4043783016103037</v>
      </c>
      <c r="BX18" s="30">
        <v>28.05074299951108</v>
      </c>
      <c r="BY18" s="30">
        <v>3.877575075013421</v>
      </c>
      <c r="BZ18" s="30">
        <v>0.33203206501036236</v>
      </c>
      <c r="CA18" s="30">
        <v>38.505613010893299</v>
      </c>
      <c r="CB18" s="118">
        <v>54.908375953329944</v>
      </c>
      <c r="CC18" s="30">
        <v>10.167697241918781</v>
      </c>
      <c r="CD18" s="119">
        <v>4.8087790227188965</v>
      </c>
      <c r="CE18" s="30">
        <v>0</v>
      </c>
      <c r="CF18" s="119">
        <v>0</v>
      </c>
      <c r="CG18" s="31">
        <v>0</v>
      </c>
      <c r="CH18" s="11"/>
      <c r="CI18" s="11"/>
      <c r="CJ18" s="118">
        <v>265231</v>
      </c>
      <c r="CK18" s="30">
        <v>0</v>
      </c>
      <c r="CL18" s="119">
        <v>0</v>
      </c>
      <c r="CM18" s="118">
        <v>0</v>
      </c>
      <c r="CN18" s="30">
        <v>-33446</v>
      </c>
      <c r="CO18" s="119">
        <v>0</v>
      </c>
      <c r="CP18" s="119">
        <v>507355</v>
      </c>
      <c r="CQ18" s="149">
        <f t="shared" si="3"/>
        <v>739140</v>
      </c>
      <c r="CR18" s="150">
        <f t="shared" si="4"/>
        <v>921667</v>
      </c>
      <c r="CS18" s="12"/>
      <c r="CT18" s="12"/>
    </row>
    <row r="19" spans="1:98" x14ac:dyDescent="0.2">
      <c r="A19" s="23" t="s">
        <v>15</v>
      </c>
      <c r="B19" s="94" t="s">
        <v>115</v>
      </c>
      <c r="C19" s="159">
        <f t="shared" si="2"/>
        <v>462796.99999999988</v>
      </c>
      <c r="D19" s="29">
        <v>1279.4202567457367</v>
      </c>
      <c r="E19" s="30">
        <v>4412.8023568062299</v>
      </c>
      <c r="F19" s="30">
        <v>5.6819437068539731</v>
      </c>
      <c r="G19" s="62">
        <v>761.95974875733907</v>
      </c>
      <c r="H19" s="30">
        <v>3614.2899274434108</v>
      </c>
      <c r="I19" s="30">
        <v>1766.6759877755062</v>
      </c>
      <c r="J19" s="30">
        <v>744.30314415591567</v>
      </c>
      <c r="K19" s="30">
        <v>569.36175358813523</v>
      </c>
      <c r="L19" s="30">
        <v>118619.25609436787</v>
      </c>
      <c r="M19" s="30">
        <v>7779.082542219543</v>
      </c>
      <c r="N19" s="30">
        <v>631.73110695430955</v>
      </c>
      <c r="O19" s="30">
        <v>498.3305036220512</v>
      </c>
      <c r="P19" s="30">
        <v>6254.4704922491319</v>
      </c>
      <c r="Q19" s="30">
        <v>281.13500484592572</v>
      </c>
      <c r="R19" s="30">
        <v>6666.1832283981194</v>
      </c>
      <c r="S19" s="30">
        <v>8976.6866525636979</v>
      </c>
      <c r="T19" s="30">
        <v>5406.707489826199</v>
      </c>
      <c r="U19" s="30">
        <v>10819.778180453166</v>
      </c>
      <c r="V19" s="30">
        <v>796.82541623245868</v>
      </c>
      <c r="W19" s="30">
        <v>4467.4670246271507</v>
      </c>
      <c r="X19" s="30">
        <v>4103.0073789146372</v>
      </c>
      <c r="Y19" s="30">
        <v>4031.2545810323109</v>
      </c>
      <c r="Z19" s="30">
        <v>685.35312044640636</v>
      </c>
      <c r="AA19" s="30">
        <v>58160.110609146344</v>
      </c>
      <c r="AB19" s="30">
        <v>5437.3353335039137</v>
      </c>
      <c r="AC19" s="31">
        <v>1766.9936723455389</v>
      </c>
      <c r="AD19" s="29">
        <v>17889.93060642801</v>
      </c>
      <c r="AE19" s="30">
        <v>49.416730704774693</v>
      </c>
      <c r="AF19" s="30">
        <v>67.517404843304362</v>
      </c>
      <c r="AG19" s="30">
        <v>398.55404063272198</v>
      </c>
      <c r="AH19" s="31">
        <v>13.27752005935583</v>
      </c>
      <c r="AI19" s="30">
        <v>33973.655021528895</v>
      </c>
      <c r="AJ19" s="30">
        <v>6703.7060525033503</v>
      </c>
      <c r="AK19" s="31">
        <v>34798.820898567647</v>
      </c>
      <c r="AL19" s="30">
        <v>304.85427123055962</v>
      </c>
      <c r="AM19" s="30">
        <v>32500.483629781211</v>
      </c>
      <c r="AN19" s="31">
        <v>22904.552430333591</v>
      </c>
      <c r="AO19" s="30">
        <v>6276.7149669783566</v>
      </c>
      <c r="AP19" s="30">
        <v>6.489949420500146</v>
      </c>
      <c r="AQ19" s="30">
        <v>26.063268082542272</v>
      </c>
      <c r="AR19" s="30">
        <v>1708.3527464904644</v>
      </c>
      <c r="AS19" s="31">
        <v>136.62930862891469</v>
      </c>
      <c r="AT19" s="30">
        <v>737.76365764271111</v>
      </c>
      <c r="AU19" s="31">
        <v>611.31809759625799</v>
      </c>
      <c r="AV19" s="30">
        <v>728.17566184503301</v>
      </c>
      <c r="AW19" s="30">
        <v>80.492384614974071</v>
      </c>
      <c r="AX19" s="30">
        <v>8.6203581194117866</v>
      </c>
      <c r="AY19" s="30">
        <v>183.1231207146032</v>
      </c>
      <c r="AZ19" s="30">
        <v>1290.1798090992295</v>
      </c>
      <c r="BA19" s="31">
        <v>217.29081628732081</v>
      </c>
      <c r="BB19" s="30">
        <v>94.81470366018614</v>
      </c>
      <c r="BC19" s="30">
        <v>11.424426562379859</v>
      </c>
      <c r="BD19" s="31">
        <v>150.87753027677434</v>
      </c>
      <c r="BE19" s="31">
        <v>8425.565923682494</v>
      </c>
      <c r="BF19" s="30">
        <v>1844.3178485121643</v>
      </c>
      <c r="BG19" s="30">
        <v>1926.2185671257973</v>
      </c>
      <c r="BH19" s="30">
        <v>1685.8138489955916</v>
      </c>
      <c r="BI19" s="30">
        <v>105.54019192112666</v>
      </c>
      <c r="BJ19" s="30">
        <v>1228.0867391012378</v>
      </c>
      <c r="BK19" s="30">
        <v>405.91858260807197</v>
      </c>
      <c r="BL19" s="31">
        <v>218.97445320033853</v>
      </c>
      <c r="BM19" s="30">
        <v>906.99613279205221</v>
      </c>
      <c r="BN19" s="30">
        <v>190.24331597317305</v>
      </c>
      <c r="BO19" s="30">
        <v>31.039586458487392</v>
      </c>
      <c r="BP19" s="30">
        <v>23.71134535155398</v>
      </c>
      <c r="BQ19" s="30">
        <v>423.64194069783622</v>
      </c>
      <c r="BR19" s="30">
        <v>1623.3016694813928</v>
      </c>
      <c r="BS19" s="70">
        <v>534.20595864813879</v>
      </c>
      <c r="BT19" s="70">
        <v>549.56752666380385</v>
      </c>
      <c r="BU19" s="30">
        <v>203.50949026306458</v>
      </c>
      <c r="BV19" s="30">
        <v>96.078619197668147</v>
      </c>
      <c r="BW19" s="31">
        <v>5.9312915817646292</v>
      </c>
      <c r="BX19" s="30">
        <v>299.25792757158212</v>
      </c>
      <c r="BY19" s="30">
        <v>17.951072037901135</v>
      </c>
      <c r="BZ19" s="30">
        <v>91.027263079757802</v>
      </c>
      <c r="CA19" s="30">
        <v>170.18944220655715</v>
      </c>
      <c r="CB19" s="118">
        <v>88.222421904694826</v>
      </c>
      <c r="CC19" s="30">
        <v>944.6626809108667</v>
      </c>
      <c r="CD19" s="119">
        <v>20347.723196671952</v>
      </c>
      <c r="CE19" s="30">
        <v>0</v>
      </c>
      <c r="CF19" s="119">
        <v>0</v>
      </c>
      <c r="CG19" s="31">
        <v>0</v>
      </c>
      <c r="CH19" s="11"/>
      <c r="CI19" s="11"/>
      <c r="CJ19" s="118">
        <v>44291</v>
      </c>
      <c r="CK19" s="30">
        <v>0</v>
      </c>
      <c r="CL19" s="119">
        <v>0</v>
      </c>
      <c r="CM19" s="118">
        <v>2235</v>
      </c>
      <c r="CN19" s="30">
        <v>-815</v>
      </c>
      <c r="CO19" s="119">
        <v>0</v>
      </c>
      <c r="CP19" s="119">
        <v>1941</v>
      </c>
      <c r="CQ19" s="149">
        <f t="shared" si="3"/>
        <v>47652</v>
      </c>
      <c r="CR19" s="150">
        <f t="shared" si="4"/>
        <v>510448.99999999988</v>
      </c>
      <c r="CS19" s="12"/>
      <c r="CT19" s="12"/>
    </row>
    <row r="20" spans="1:98" x14ac:dyDescent="0.2">
      <c r="A20" s="23" t="s">
        <v>16</v>
      </c>
      <c r="B20" s="94" t="s">
        <v>116</v>
      </c>
      <c r="C20" s="159">
        <f t="shared" si="2"/>
        <v>641762.99999999965</v>
      </c>
      <c r="D20" s="29">
        <v>5574.8471623390242</v>
      </c>
      <c r="E20" s="30">
        <v>270.54434059042603</v>
      </c>
      <c r="F20" s="30">
        <v>11.749741741359808</v>
      </c>
      <c r="G20" s="62">
        <v>785.52153896933805</v>
      </c>
      <c r="H20" s="30">
        <v>70800.147116040505</v>
      </c>
      <c r="I20" s="30">
        <v>1151.5152379006131</v>
      </c>
      <c r="J20" s="30">
        <v>3297.0607726640792</v>
      </c>
      <c r="K20" s="30">
        <v>2760.4666778088822</v>
      </c>
      <c r="L20" s="30">
        <v>5486.6018127437501</v>
      </c>
      <c r="M20" s="30">
        <v>152613.59608951132</v>
      </c>
      <c r="N20" s="30">
        <v>31481.488943301269</v>
      </c>
      <c r="O20" s="30">
        <v>232.62246511241793</v>
      </c>
      <c r="P20" s="30">
        <v>16422.313857621219</v>
      </c>
      <c r="Q20" s="30">
        <v>5233.7092309904801</v>
      </c>
      <c r="R20" s="30">
        <v>15379.57166702515</v>
      </c>
      <c r="S20" s="30">
        <v>7651.2283779201798</v>
      </c>
      <c r="T20" s="30">
        <v>1309.5922544260466</v>
      </c>
      <c r="U20" s="30">
        <v>11492.228662007597</v>
      </c>
      <c r="V20" s="30">
        <v>5812.3173001108953</v>
      </c>
      <c r="W20" s="30">
        <v>5808.6851552125445</v>
      </c>
      <c r="X20" s="30">
        <v>9438.2247244861264</v>
      </c>
      <c r="Y20" s="30">
        <v>9133.3444320060844</v>
      </c>
      <c r="Z20" s="30">
        <v>177.56857352057145</v>
      </c>
      <c r="AA20" s="30">
        <v>6312.5830140458093</v>
      </c>
      <c r="AB20" s="30">
        <v>2562.7211300512367</v>
      </c>
      <c r="AC20" s="31">
        <v>1447.300228753106</v>
      </c>
      <c r="AD20" s="29">
        <v>1729.5570701481583</v>
      </c>
      <c r="AE20" s="30">
        <v>109.51029472919355</v>
      </c>
      <c r="AF20" s="30">
        <v>93.08720562866209</v>
      </c>
      <c r="AG20" s="30">
        <v>1498.5251903106528</v>
      </c>
      <c r="AH20" s="31">
        <v>17.903416554595001</v>
      </c>
      <c r="AI20" s="30">
        <v>2181.4413905681204</v>
      </c>
      <c r="AJ20" s="30">
        <v>752.37049586575108</v>
      </c>
      <c r="AK20" s="31">
        <v>4034.056942987716</v>
      </c>
      <c r="AL20" s="30">
        <v>1186.2096872588716</v>
      </c>
      <c r="AM20" s="30">
        <v>31998.329909168897</v>
      </c>
      <c r="AN20" s="31">
        <v>28090.932963924577</v>
      </c>
      <c r="AO20" s="30">
        <v>5773.5256393651189</v>
      </c>
      <c r="AP20" s="30">
        <v>18.319565112895489</v>
      </c>
      <c r="AQ20" s="30">
        <v>8.3733028216770435</v>
      </c>
      <c r="AR20" s="30">
        <v>2275.1490866902514</v>
      </c>
      <c r="AS20" s="31">
        <v>1763.4863256535227</v>
      </c>
      <c r="AT20" s="30">
        <v>1472.7896671012522</v>
      </c>
      <c r="AU20" s="31">
        <v>8361.1106521200418</v>
      </c>
      <c r="AV20" s="30">
        <v>31543.754531790277</v>
      </c>
      <c r="AW20" s="30">
        <v>456.63565819093122</v>
      </c>
      <c r="AX20" s="30">
        <v>156.62225399823467</v>
      </c>
      <c r="AY20" s="30">
        <v>390.50608473421187</v>
      </c>
      <c r="AZ20" s="30">
        <v>3908.5589471367553</v>
      </c>
      <c r="BA20" s="31">
        <v>923.80054161079886</v>
      </c>
      <c r="BB20" s="30">
        <v>2827.0293081997042</v>
      </c>
      <c r="BC20" s="30">
        <v>253.32377651035361</v>
      </c>
      <c r="BD20" s="31">
        <v>1129.7605328014297</v>
      </c>
      <c r="BE20" s="31">
        <v>13949.282755015796</v>
      </c>
      <c r="BF20" s="30">
        <v>2033.1012630839475</v>
      </c>
      <c r="BG20" s="30">
        <v>6139.6449118022419</v>
      </c>
      <c r="BH20" s="30">
        <v>1737.0884899050545</v>
      </c>
      <c r="BI20" s="30">
        <v>1042.518715146507</v>
      </c>
      <c r="BJ20" s="30">
        <v>7644.9379308575944</v>
      </c>
      <c r="BK20" s="30">
        <v>2253.0693852193326</v>
      </c>
      <c r="BL20" s="31">
        <v>52.430114950806228</v>
      </c>
      <c r="BM20" s="30">
        <v>1606.5486805030539</v>
      </c>
      <c r="BN20" s="30">
        <v>2896.3094745220133</v>
      </c>
      <c r="BO20" s="30">
        <v>1299.28284927704</v>
      </c>
      <c r="BP20" s="30">
        <v>138.31958271009907</v>
      </c>
      <c r="BQ20" s="30">
        <v>3158.7460796378564</v>
      </c>
      <c r="BR20" s="30">
        <v>61013.672221229688</v>
      </c>
      <c r="BS20" s="70">
        <v>13328.144063513808</v>
      </c>
      <c r="BT20" s="70">
        <v>7501.2439207969373</v>
      </c>
      <c r="BU20" s="30">
        <v>3519.0787991182888</v>
      </c>
      <c r="BV20" s="30">
        <v>845.05418193426362</v>
      </c>
      <c r="BW20" s="31">
        <v>245.02732663018659</v>
      </c>
      <c r="BX20" s="30">
        <v>192.93519687713646</v>
      </c>
      <c r="BY20" s="30">
        <v>418.89700934745889</v>
      </c>
      <c r="BZ20" s="30">
        <v>1357.1442258495867</v>
      </c>
      <c r="CA20" s="30">
        <v>503.56045772342992</v>
      </c>
      <c r="CB20" s="118">
        <v>140.19779749300736</v>
      </c>
      <c r="CC20" s="30">
        <v>116.36372465953075</v>
      </c>
      <c r="CD20" s="119">
        <v>3028.1798943126523</v>
      </c>
      <c r="CE20" s="30">
        <v>0</v>
      </c>
      <c r="CF20" s="119">
        <v>0</v>
      </c>
      <c r="CG20" s="31">
        <v>0</v>
      </c>
      <c r="CH20" s="11"/>
      <c r="CI20" s="11"/>
      <c r="CJ20" s="118">
        <v>266819</v>
      </c>
      <c r="CK20" s="30">
        <v>0</v>
      </c>
      <c r="CL20" s="119">
        <v>0</v>
      </c>
      <c r="CM20" s="118">
        <v>0</v>
      </c>
      <c r="CN20" s="30">
        <v>-70308</v>
      </c>
      <c r="CO20" s="119">
        <v>0</v>
      </c>
      <c r="CP20" s="119">
        <v>174</v>
      </c>
      <c r="CQ20" s="149">
        <f t="shared" si="3"/>
        <v>196685</v>
      </c>
      <c r="CR20" s="150">
        <f t="shared" si="4"/>
        <v>838447.99999999965</v>
      </c>
      <c r="CS20" s="12"/>
      <c r="CT20" s="12"/>
    </row>
    <row r="21" spans="1:98" x14ac:dyDescent="0.2">
      <c r="A21" s="23" t="s">
        <v>17</v>
      </c>
      <c r="B21" s="94" t="s">
        <v>117</v>
      </c>
      <c r="C21" s="159">
        <f t="shared" si="2"/>
        <v>2.9999999999999996</v>
      </c>
      <c r="D21" s="29">
        <v>0</v>
      </c>
      <c r="E21" s="30">
        <v>0</v>
      </c>
      <c r="F21" s="30">
        <v>0</v>
      </c>
      <c r="G21" s="62">
        <v>0</v>
      </c>
      <c r="H21" s="30">
        <v>0</v>
      </c>
      <c r="I21" s="30">
        <v>0</v>
      </c>
      <c r="J21" s="30">
        <v>0</v>
      </c>
      <c r="K21" s="30">
        <v>4.1903468875161221E-2</v>
      </c>
      <c r="L21" s="30">
        <v>0</v>
      </c>
      <c r="M21" s="30">
        <v>4.8151517208607691E-2</v>
      </c>
      <c r="N21" s="30">
        <v>1.4045482316203923</v>
      </c>
      <c r="O21" s="30">
        <v>0</v>
      </c>
      <c r="P21" s="30">
        <v>0</v>
      </c>
      <c r="Q21" s="30">
        <v>0</v>
      </c>
      <c r="R21" s="30">
        <v>7.5432760844477628E-3</v>
      </c>
      <c r="S21" s="30">
        <v>0</v>
      </c>
      <c r="T21" s="30">
        <v>0</v>
      </c>
      <c r="U21" s="30">
        <v>5.3764170796279944E-4</v>
      </c>
      <c r="V21" s="30">
        <v>7.4129387006992048E-4</v>
      </c>
      <c r="W21" s="30">
        <v>0</v>
      </c>
      <c r="X21" s="30">
        <v>3.950851944878148E-3</v>
      </c>
      <c r="Y21" s="30">
        <v>0</v>
      </c>
      <c r="Z21" s="30">
        <v>0</v>
      </c>
      <c r="AA21" s="30">
        <v>0</v>
      </c>
      <c r="AB21" s="30">
        <v>0</v>
      </c>
      <c r="AC21" s="31">
        <v>5.156472744552304E-3</v>
      </c>
      <c r="AD21" s="29">
        <v>0</v>
      </c>
      <c r="AE21" s="30">
        <v>0</v>
      </c>
      <c r="AF21" s="30">
        <v>0</v>
      </c>
      <c r="AG21" s="30">
        <v>0</v>
      </c>
      <c r="AH21" s="31">
        <v>0</v>
      </c>
      <c r="AI21" s="30">
        <v>0</v>
      </c>
      <c r="AJ21" s="30">
        <v>0</v>
      </c>
      <c r="AK21" s="31">
        <v>0</v>
      </c>
      <c r="AL21" s="30">
        <v>0</v>
      </c>
      <c r="AM21" s="30">
        <v>1.9012965854320819E-2</v>
      </c>
      <c r="AN21" s="31">
        <v>5.3405742990971415E-2</v>
      </c>
      <c r="AO21" s="30">
        <v>4.1545041069852688E-4</v>
      </c>
      <c r="AP21" s="30">
        <v>0</v>
      </c>
      <c r="AQ21" s="30">
        <v>0</v>
      </c>
      <c r="AR21" s="30">
        <v>0</v>
      </c>
      <c r="AS21" s="31">
        <v>3.0140519991853911E-4</v>
      </c>
      <c r="AT21" s="30">
        <v>0</v>
      </c>
      <c r="AU21" s="31">
        <v>0</v>
      </c>
      <c r="AV21" s="30">
        <v>1.3194379200325841</v>
      </c>
      <c r="AW21" s="30">
        <v>0</v>
      </c>
      <c r="AX21" s="30">
        <v>0</v>
      </c>
      <c r="AY21" s="30">
        <v>0</v>
      </c>
      <c r="AZ21" s="30">
        <v>7.6817595546806051E-3</v>
      </c>
      <c r="BA21" s="31">
        <v>0</v>
      </c>
      <c r="BB21" s="30">
        <v>0</v>
      </c>
      <c r="BC21" s="30">
        <v>0</v>
      </c>
      <c r="BD21" s="31">
        <v>0</v>
      </c>
      <c r="BE21" s="31">
        <v>6.5901839657864364E-3</v>
      </c>
      <c r="BF21" s="30">
        <v>3.4213563233996335E-4</v>
      </c>
      <c r="BG21" s="30">
        <v>0</v>
      </c>
      <c r="BH21" s="30">
        <v>8.0646256194419927E-4</v>
      </c>
      <c r="BI21" s="30">
        <v>0</v>
      </c>
      <c r="BJ21" s="30">
        <v>1.416604439617134E-2</v>
      </c>
      <c r="BK21" s="30">
        <v>4.0811893286267054E-2</v>
      </c>
      <c r="BL21" s="31">
        <v>0</v>
      </c>
      <c r="BM21" s="30">
        <v>0</v>
      </c>
      <c r="BN21" s="30">
        <v>9.2621003326318653E-3</v>
      </c>
      <c r="BO21" s="30">
        <v>0</v>
      </c>
      <c r="BP21" s="30">
        <v>0</v>
      </c>
      <c r="BQ21" s="30">
        <v>0</v>
      </c>
      <c r="BR21" s="30">
        <v>0</v>
      </c>
      <c r="BS21" s="70">
        <v>0</v>
      </c>
      <c r="BT21" s="70">
        <v>2.4030955128640282E-3</v>
      </c>
      <c r="BU21" s="30">
        <v>0</v>
      </c>
      <c r="BV21" s="30">
        <v>0</v>
      </c>
      <c r="BW21" s="31">
        <v>0</v>
      </c>
      <c r="BX21" s="30">
        <v>0</v>
      </c>
      <c r="BY21" s="30">
        <v>0</v>
      </c>
      <c r="BZ21" s="30">
        <v>0</v>
      </c>
      <c r="CA21" s="30">
        <v>2.3216346480211796E-3</v>
      </c>
      <c r="CB21" s="118">
        <v>0</v>
      </c>
      <c r="CC21" s="30">
        <v>0</v>
      </c>
      <c r="CD21" s="119">
        <v>1.0508451564727444E-2</v>
      </c>
      <c r="CE21" s="30">
        <v>0</v>
      </c>
      <c r="CF21" s="119">
        <v>0</v>
      </c>
      <c r="CG21" s="31">
        <v>0</v>
      </c>
      <c r="CH21" s="11"/>
      <c r="CI21" s="11"/>
      <c r="CJ21" s="118">
        <v>2264</v>
      </c>
      <c r="CK21" s="30">
        <v>0</v>
      </c>
      <c r="CL21" s="119">
        <v>0</v>
      </c>
      <c r="CM21" s="118">
        <v>0</v>
      </c>
      <c r="CN21" s="30">
        <v>0</v>
      </c>
      <c r="CO21" s="119">
        <v>0</v>
      </c>
      <c r="CP21" s="119">
        <v>0</v>
      </c>
      <c r="CQ21" s="149">
        <f t="shared" si="3"/>
        <v>2264</v>
      </c>
      <c r="CR21" s="150">
        <f t="shared" si="4"/>
        <v>2267</v>
      </c>
      <c r="CS21" s="12"/>
      <c r="CT21" s="12"/>
    </row>
    <row r="22" spans="1:98" x14ac:dyDescent="0.2">
      <c r="A22" s="23" t="s">
        <v>18</v>
      </c>
      <c r="B22" s="94" t="s">
        <v>118</v>
      </c>
      <c r="C22" s="159">
        <f t="shared" si="2"/>
        <v>512570.99999999983</v>
      </c>
      <c r="D22" s="29">
        <v>34767.467102282622</v>
      </c>
      <c r="E22" s="30">
        <v>491.65095668683711</v>
      </c>
      <c r="F22" s="30">
        <v>21.458693546826169</v>
      </c>
      <c r="G22" s="62">
        <v>2968.2831183799099</v>
      </c>
      <c r="H22" s="30">
        <v>15316.370555037231</v>
      </c>
      <c r="I22" s="30">
        <v>323.73422934969602</v>
      </c>
      <c r="J22" s="30">
        <v>849.06101832417983</v>
      </c>
      <c r="K22" s="30">
        <v>193.55950756822796</v>
      </c>
      <c r="L22" s="30">
        <v>2473.6171499359707</v>
      </c>
      <c r="M22" s="30">
        <v>449.22913953528678</v>
      </c>
      <c r="N22" s="30">
        <v>382.79902840028234</v>
      </c>
      <c r="O22" s="30">
        <v>20276.010071710916</v>
      </c>
      <c r="P22" s="30">
        <v>10601.999829441715</v>
      </c>
      <c r="Q22" s="30">
        <v>331.38547781617234</v>
      </c>
      <c r="R22" s="30">
        <v>2350.211502881647</v>
      </c>
      <c r="S22" s="30">
        <v>5252.7858530395033</v>
      </c>
      <c r="T22" s="30">
        <v>16694.49544454494</v>
      </c>
      <c r="U22" s="30">
        <v>4679.1178482325549</v>
      </c>
      <c r="V22" s="30">
        <v>749.41615793232609</v>
      </c>
      <c r="W22" s="30">
        <v>1054.2707708515511</v>
      </c>
      <c r="X22" s="30">
        <v>3638.6910738412248</v>
      </c>
      <c r="Y22" s="30">
        <v>5650.9021552364875</v>
      </c>
      <c r="Z22" s="30">
        <v>185.66126513580659</v>
      </c>
      <c r="AA22" s="30">
        <v>379.71870935723007</v>
      </c>
      <c r="AB22" s="30">
        <v>496.31035571405772</v>
      </c>
      <c r="AC22" s="31">
        <v>1882.7176258386112</v>
      </c>
      <c r="AD22" s="29">
        <v>3028.7143120349037</v>
      </c>
      <c r="AE22" s="30">
        <v>710.55169518783043</v>
      </c>
      <c r="AF22" s="30">
        <v>815.73837023922806</v>
      </c>
      <c r="AG22" s="30">
        <v>5721.6174831456538</v>
      </c>
      <c r="AH22" s="31">
        <v>116.85683683900633</v>
      </c>
      <c r="AI22" s="30">
        <v>6802.479992252589</v>
      </c>
      <c r="AJ22" s="30">
        <v>5695.7723557777927</v>
      </c>
      <c r="AK22" s="31">
        <v>12800.383046962506</v>
      </c>
      <c r="AL22" s="30">
        <v>2568.3015283111899</v>
      </c>
      <c r="AM22" s="30">
        <v>24372.745187791894</v>
      </c>
      <c r="AN22" s="31">
        <v>22006.507145484484</v>
      </c>
      <c r="AO22" s="30">
        <v>199650.89958026671</v>
      </c>
      <c r="AP22" s="30">
        <v>702.83956123877851</v>
      </c>
      <c r="AQ22" s="30">
        <v>361.84837466436045</v>
      </c>
      <c r="AR22" s="30">
        <v>13715.560049696795</v>
      </c>
      <c r="AS22" s="31">
        <v>2663.5573936524706</v>
      </c>
      <c r="AT22" s="30">
        <v>1021.9111869096994</v>
      </c>
      <c r="AU22" s="31">
        <v>2774.0534356643384</v>
      </c>
      <c r="AV22" s="30">
        <v>604.11333313162936</v>
      </c>
      <c r="AW22" s="30">
        <v>324.46245814668333</v>
      </c>
      <c r="AX22" s="30">
        <v>133.46305574403956</v>
      </c>
      <c r="AY22" s="30">
        <v>874.4059573715457</v>
      </c>
      <c r="AZ22" s="30">
        <v>3095.0427458215327</v>
      </c>
      <c r="BA22" s="31">
        <v>918.70991095811064</v>
      </c>
      <c r="BB22" s="30">
        <v>633.94734962545022</v>
      </c>
      <c r="BC22" s="30">
        <v>372.97138312623247</v>
      </c>
      <c r="BD22" s="31">
        <v>555.09905741646241</v>
      </c>
      <c r="BE22" s="31">
        <v>10288.310248640428</v>
      </c>
      <c r="BF22" s="30">
        <v>3183.9999330282517</v>
      </c>
      <c r="BG22" s="30">
        <v>3974.745622861295</v>
      </c>
      <c r="BH22" s="30">
        <v>2974.3825490955828</v>
      </c>
      <c r="BI22" s="30">
        <v>690.53175808955814</v>
      </c>
      <c r="BJ22" s="30">
        <v>5138.3856944133959</v>
      </c>
      <c r="BK22" s="30">
        <v>1349.0434017597418</v>
      </c>
      <c r="BL22" s="31">
        <v>84.279656081024569</v>
      </c>
      <c r="BM22" s="30">
        <v>5683.8642562254936</v>
      </c>
      <c r="BN22" s="30">
        <v>819.45392694905865</v>
      </c>
      <c r="BO22" s="30">
        <v>171.22233557064089</v>
      </c>
      <c r="BP22" s="30">
        <v>712.8487518009847</v>
      </c>
      <c r="BQ22" s="30">
        <v>2719.7873731173549</v>
      </c>
      <c r="BR22" s="30">
        <v>5810.6109375278029</v>
      </c>
      <c r="BS22" s="70">
        <v>8524.9145689482957</v>
      </c>
      <c r="BT22" s="70">
        <v>2693.1755177856076</v>
      </c>
      <c r="BU22" s="30">
        <v>5156.0004713488142</v>
      </c>
      <c r="BV22" s="30">
        <v>350.19490797767378</v>
      </c>
      <c r="BW22" s="31">
        <v>214.45156596829455</v>
      </c>
      <c r="BX22" s="30">
        <v>604.43392630201947</v>
      </c>
      <c r="BY22" s="30">
        <v>161.30551294668024</v>
      </c>
      <c r="BZ22" s="30">
        <v>700.55348319637028</v>
      </c>
      <c r="CA22" s="30">
        <v>507.9934282631063</v>
      </c>
      <c r="CB22" s="118">
        <v>148.94692468475142</v>
      </c>
      <c r="CC22" s="30">
        <v>213.57672073758923</v>
      </c>
      <c r="CD22" s="119">
        <v>4190.5090985964125</v>
      </c>
      <c r="CE22" s="30">
        <v>0</v>
      </c>
      <c r="CF22" s="119">
        <v>0</v>
      </c>
      <c r="CG22" s="31">
        <v>0</v>
      </c>
      <c r="CH22" s="11"/>
      <c r="CI22" s="11"/>
      <c r="CJ22" s="118">
        <v>309456</v>
      </c>
      <c r="CK22" s="30">
        <v>0</v>
      </c>
      <c r="CL22" s="119">
        <v>0</v>
      </c>
      <c r="CM22" s="118">
        <v>0</v>
      </c>
      <c r="CN22" s="30">
        <v>-28201</v>
      </c>
      <c r="CO22" s="119">
        <v>0</v>
      </c>
      <c r="CP22" s="119">
        <v>10979</v>
      </c>
      <c r="CQ22" s="149">
        <f t="shared" si="3"/>
        <v>292234</v>
      </c>
      <c r="CR22" s="150">
        <f t="shared" si="4"/>
        <v>804804.99999999977</v>
      </c>
      <c r="CS22" s="12"/>
      <c r="CT22" s="12"/>
    </row>
    <row r="23" spans="1:98" x14ac:dyDescent="0.2">
      <c r="A23" s="23" t="s">
        <v>19</v>
      </c>
      <c r="B23" s="94" t="s">
        <v>119</v>
      </c>
      <c r="C23" s="159">
        <f t="shared" si="2"/>
        <v>2765913.0000000009</v>
      </c>
      <c r="D23" s="29">
        <v>252792.05052462997</v>
      </c>
      <c r="E23" s="30">
        <v>2005.7793596230367</v>
      </c>
      <c r="F23" s="30">
        <v>26.643463148493741</v>
      </c>
      <c r="G23" s="62">
        <v>8504.6094199741256</v>
      </c>
      <c r="H23" s="30">
        <v>78186.008574710853</v>
      </c>
      <c r="I23" s="30">
        <v>5169.5738091874746</v>
      </c>
      <c r="J23" s="30">
        <v>11980.076477716582</v>
      </c>
      <c r="K23" s="30">
        <v>35449.343043198904</v>
      </c>
      <c r="L23" s="30">
        <v>18323.750179898649</v>
      </c>
      <c r="M23" s="30">
        <v>75424.440418852217</v>
      </c>
      <c r="N23" s="30">
        <v>9823.591218438376</v>
      </c>
      <c r="O23" s="30">
        <v>121482.69445642253</v>
      </c>
      <c r="P23" s="30">
        <v>442189.96073152305</v>
      </c>
      <c r="Q23" s="30">
        <v>17507.805437267507</v>
      </c>
      <c r="R23" s="30">
        <v>628911.66567869671</v>
      </c>
      <c r="S23" s="30">
        <v>28892.07856220219</v>
      </c>
      <c r="T23" s="30">
        <v>34347.088129739692</v>
      </c>
      <c r="U23" s="30">
        <v>67244.62287260493</v>
      </c>
      <c r="V23" s="30">
        <v>20125.555056055444</v>
      </c>
      <c r="W23" s="30">
        <v>88641.096742869238</v>
      </c>
      <c r="X23" s="30">
        <v>86031.899149325138</v>
      </c>
      <c r="Y23" s="30">
        <v>327183.3951011232</v>
      </c>
      <c r="Z23" s="30">
        <v>8339.6301981073575</v>
      </c>
      <c r="AA23" s="30">
        <v>11698.227586149585</v>
      </c>
      <c r="AB23" s="30">
        <v>8699.509644312724</v>
      </c>
      <c r="AC23" s="31">
        <v>10355.870111974222</v>
      </c>
      <c r="AD23" s="29">
        <v>11607.609219927823</v>
      </c>
      <c r="AE23" s="30">
        <v>1938.0062973078179</v>
      </c>
      <c r="AF23" s="30">
        <v>1576.4412779976151</v>
      </c>
      <c r="AG23" s="30">
        <v>9663.2440942681333</v>
      </c>
      <c r="AH23" s="31">
        <v>90.637045085359006</v>
      </c>
      <c r="AI23" s="30">
        <v>12169.39437143394</v>
      </c>
      <c r="AJ23" s="30">
        <v>9180.1801481665789</v>
      </c>
      <c r="AK23" s="31">
        <v>28782.103936606385</v>
      </c>
      <c r="AL23" s="30">
        <v>2849.4766499724642</v>
      </c>
      <c r="AM23" s="30">
        <v>53124.327583682483</v>
      </c>
      <c r="AN23" s="31">
        <v>40545.245539759359</v>
      </c>
      <c r="AO23" s="30">
        <v>14673.389428512921</v>
      </c>
      <c r="AP23" s="30">
        <v>77.417849210603322</v>
      </c>
      <c r="AQ23" s="30">
        <v>19.216349987573754</v>
      </c>
      <c r="AR23" s="30">
        <v>5554.3583013469588</v>
      </c>
      <c r="AS23" s="31">
        <v>130.82068433746835</v>
      </c>
      <c r="AT23" s="30">
        <v>1848.5428820385055</v>
      </c>
      <c r="AU23" s="31">
        <v>2693.1670070043119</v>
      </c>
      <c r="AV23" s="30">
        <v>8437.2725099597174</v>
      </c>
      <c r="AW23" s="30">
        <v>97.183927402035238</v>
      </c>
      <c r="AX23" s="30">
        <v>801.48082185381497</v>
      </c>
      <c r="AY23" s="30">
        <v>286.29720187685979</v>
      </c>
      <c r="AZ23" s="30">
        <v>1520.7426078826425</v>
      </c>
      <c r="BA23" s="31">
        <v>541.56281919139099</v>
      </c>
      <c r="BB23" s="30">
        <v>544.23903242629228</v>
      </c>
      <c r="BC23" s="30">
        <v>76.941832552742881</v>
      </c>
      <c r="BD23" s="31">
        <v>481.94394169197994</v>
      </c>
      <c r="BE23" s="31">
        <v>88250.5834669092</v>
      </c>
      <c r="BF23" s="30">
        <v>2627.8771270449201</v>
      </c>
      <c r="BG23" s="30">
        <v>3679.390775223495</v>
      </c>
      <c r="BH23" s="30">
        <v>4022.1736484628941</v>
      </c>
      <c r="BI23" s="30">
        <v>6445.7156194417621</v>
      </c>
      <c r="BJ23" s="30">
        <v>5157.8503891204546</v>
      </c>
      <c r="BK23" s="30">
        <v>2384.1053419047707</v>
      </c>
      <c r="BL23" s="31">
        <v>968.58163197697968</v>
      </c>
      <c r="BM23" s="30">
        <v>3011.8328871846929</v>
      </c>
      <c r="BN23" s="30">
        <v>990.43489648304194</v>
      </c>
      <c r="BO23" s="30">
        <v>91.008513760271981</v>
      </c>
      <c r="BP23" s="30">
        <v>170.7710644216607</v>
      </c>
      <c r="BQ23" s="30">
        <v>3669.3648731375429</v>
      </c>
      <c r="BR23" s="30">
        <v>6135.7050968529293</v>
      </c>
      <c r="BS23" s="70">
        <v>2904.0609507547542</v>
      </c>
      <c r="BT23" s="70">
        <v>4988.8810831992641</v>
      </c>
      <c r="BU23" s="30">
        <v>12179.571127103831</v>
      </c>
      <c r="BV23" s="30">
        <v>959.89675691225432</v>
      </c>
      <c r="BW23" s="31">
        <v>74.545471306855518</v>
      </c>
      <c r="BX23" s="30">
        <v>639.96904039047899</v>
      </c>
      <c r="BY23" s="30">
        <v>134.54701734471803</v>
      </c>
      <c r="BZ23" s="30">
        <v>3122.2979664153695</v>
      </c>
      <c r="CA23" s="30">
        <v>1054.545996200495</v>
      </c>
      <c r="CB23" s="118">
        <v>123.72871665601488</v>
      </c>
      <c r="CC23" s="30">
        <v>493.74157967857406</v>
      </c>
      <c r="CD23" s="119">
        <v>2983.6096528768803</v>
      </c>
      <c r="CE23" s="30">
        <v>0</v>
      </c>
      <c r="CF23" s="119">
        <v>0</v>
      </c>
      <c r="CG23" s="31">
        <v>0</v>
      </c>
      <c r="CH23" s="11"/>
      <c r="CI23" s="11"/>
      <c r="CJ23" s="118">
        <v>824965</v>
      </c>
      <c r="CK23" s="30">
        <v>0</v>
      </c>
      <c r="CL23" s="119">
        <v>0</v>
      </c>
      <c r="CM23" s="118">
        <v>0</v>
      </c>
      <c r="CN23" s="30">
        <v>68346</v>
      </c>
      <c r="CO23" s="119">
        <v>0</v>
      </c>
      <c r="CP23" s="119">
        <v>54374</v>
      </c>
      <c r="CQ23" s="149">
        <f t="shared" si="3"/>
        <v>947685</v>
      </c>
      <c r="CR23" s="150">
        <f t="shared" si="4"/>
        <v>3713598.0000000009</v>
      </c>
      <c r="CS23" s="12"/>
      <c r="CT23" s="12"/>
    </row>
    <row r="24" spans="1:98" x14ac:dyDescent="0.2">
      <c r="A24" s="23" t="s">
        <v>20</v>
      </c>
      <c r="B24" s="94" t="s">
        <v>120</v>
      </c>
      <c r="C24" s="159">
        <f t="shared" si="2"/>
        <v>410100.99999999988</v>
      </c>
      <c r="D24" s="29">
        <v>2899.1205879365598</v>
      </c>
      <c r="E24" s="30">
        <v>9.6621003667085539</v>
      </c>
      <c r="F24" s="30">
        <v>2.8818795289047245</v>
      </c>
      <c r="G24" s="62">
        <v>16.981575268179895</v>
      </c>
      <c r="H24" s="30">
        <v>544.51654866811998</v>
      </c>
      <c r="I24" s="30">
        <v>12.701095081031717</v>
      </c>
      <c r="J24" s="30">
        <v>7.8590437225912249</v>
      </c>
      <c r="K24" s="30">
        <v>0.36519376535120657</v>
      </c>
      <c r="L24" s="30">
        <v>5.8939333304185357</v>
      </c>
      <c r="M24" s="30">
        <v>9.9756798085340801</v>
      </c>
      <c r="N24" s="30">
        <v>6.9396299831463315</v>
      </c>
      <c r="O24" s="30">
        <v>19.028373129178796</v>
      </c>
      <c r="P24" s="30">
        <v>2065.0338448296434</v>
      </c>
      <c r="Q24" s="30">
        <v>11749.162506123457</v>
      </c>
      <c r="R24" s="30">
        <v>15.116431197065582</v>
      </c>
      <c r="S24" s="30">
        <v>5.0771220914194615</v>
      </c>
      <c r="T24" s="30">
        <v>10.828219442379165</v>
      </c>
      <c r="U24" s="30">
        <v>171.99648396662573</v>
      </c>
      <c r="V24" s="30">
        <v>123.73297580611988</v>
      </c>
      <c r="W24" s="30">
        <v>16.391999744433942</v>
      </c>
      <c r="X24" s="30">
        <v>78.618303756848476</v>
      </c>
      <c r="Y24" s="30">
        <v>555.24281410387687</v>
      </c>
      <c r="Z24" s="30">
        <v>2.316087357374911</v>
      </c>
      <c r="AA24" s="30">
        <v>16.059278126583941</v>
      </c>
      <c r="AB24" s="30">
        <v>64.48436238807129</v>
      </c>
      <c r="AC24" s="31">
        <v>56.980959497164775</v>
      </c>
      <c r="AD24" s="29">
        <v>90.683642985857546</v>
      </c>
      <c r="AE24" s="30">
        <v>23.538940042447557</v>
      </c>
      <c r="AF24" s="30">
        <v>4.0470525892826323</v>
      </c>
      <c r="AG24" s="30">
        <v>16.124400485545138</v>
      </c>
      <c r="AH24" s="31">
        <v>0.53746162092177607</v>
      </c>
      <c r="AI24" s="30">
        <v>1473.4014797277923</v>
      </c>
      <c r="AJ24" s="30">
        <v>10.074787318444461</v>
      </c>
      <c r="AK24" s="31">
        <v>88.58848834793686</v>
      </c>
      <c r="AL24" s="30">
        <v>16.255267385964363</v>
      </c>
      <c r="AM24" s="30">
        <v>1623.0135787250617</v>
      </c>
      <c r="AN24" s="31">
        <v>2106.5892185792418</v>
      </c>
      <c r="AO24" s="30">
        <v>94.675852004630599</v>
      </c>
      <c r="AP24" s="30">
        <v>0.11152296802882351</v>
      </c>
      <c r="AQ24" s="30">
        <v>3.8220189895225998</v>
      </c>
      <c r="AR24" s="30">
        <v>75.931150002604994</v>
      </c>
      <c r="AS24" s="31">
        <v>2.8555262235873857</v>
      </c>
      <c r="AT24" s="30">
        <v>1243.9585924805631</v>
      </c>
      <c r="AU24" s="31">
        <v>1277.4379394167611</v>
      </c>
      <c r="AV24" s="30">
        <v>116.50395469328191</v>
      </c>
      <c r="AW24" s="30">
        <v>3.7152371643612883</v>
      </c>
      <c r="AX24" s="30">
        <v>2.9099556332488587E-2</v>
      </c>
      <c r="AY24" s="30">
        <v>13.933440278459825</v>
      </c>
      <c r="AZ24" s="30">
        <v>133.92123475006466</v>
      </c>
      <c r="BA24" s="31">
        <v>19.913581013351731</v>
      </c>
      <c r="BB24" s="30">
        <v>14.797020454028617</v>
      </c>
      <c r="BC24" s="30">
        <v>84.132207826548694</v>
      </c>
      <c r="BD24" s="31">
        <v>62.249970124923607</v>
      </c>
      <c r="BE24" s="31">
        <v>1349.0429454476641</v>
      </c>
      <c r="BF24" s="30">
        <v>59.093026261639743</v>
      </c>
      <c r="BG24" s="30">
        <v>1290.1433852620344</v>
      </c>
      <c r="BH24" s="30">
        <v>157.06917849090198</v>
      </c>
      <c r="BI24" s="30">
        <v>2148.8902461867042</v>
      </c>
      <c r="BJ24" s="30">
        <v>1037.8964502280921</v>
      </c>
      <c r="BK24" s="30">
        <v>225.69161410107668</v>
      </c>
      <c r="BL24" s="31">
        <v>4729.5120635554676</v>
      </c>
      <c r="BM24" s="30">
        <v>159.0147193252819</v>
      </c>
      <c r="BN24" s="30">
        <v>24.754284275309246</v>
      </c>
      <c r="BO24" s="30">
        <v>33.481649066442117</v>
      </c>
      <c r="BP24" s="30">
        <v>1.6693602187700696</v>
      </c>
      <c r="BQ24" s="30">
        <v>24.183469182488043</v>
      </c>
      <c r="BR24" s="30">
        <v>371.74859975057308</v>
      </c>
      <c r="BS24" s="70">
        <v>3694.577976484587</v>
      </c>
      <c r="BT24" s="70">
        <v>322.8823302716944</v>
      </c>
      <c r="BU24" s="30">
        <v>364263.97049283562</v>
      </c>
      <c r="BV24" s="30">
        <v>672.62006456925974</v>
      </c>
      <c r="BW24" s="31">
        <v>1358.5986420983891</v>
      </c>
      <c r="BX24" s="30">
        <v>2.7040004509006001</v>
      </c>
      <c r="BY24" s="30">
        <v>1.2099630463081739</v>
      </c>
      <c r="BZ24" s="30">
        <v>8.0889786420914351</v>
      </c>
      <c r="CA24" s="30">
        <v>146.83207078412602</v>
      </c>
      <c r="CB24" s="118">
        <v>26.603050715657865</v>
      </c>
      <c r="CC24" s="30">
        <v>9.5667973881019019</v>
      </c>
      <c r="CD24" s="119">
        <v>913.34494658541269</v>
      </c>
      <c r="CE24" s="30">
        <v>0</v>
      </c>
      <c r="CF24" s="119">
        <v>0</v>
      </c>
      <c r="CG24" s="31">
        <v>0</v>
      </c>
      <c r="CH24" s="11"/>
      <c r="CI24" s="11"/>
      <c r="CJ24" s="118">
        <v>680875</v>
      </c>
      <c r="CK24" s="30">
        <v>822831</v>
      </c>
      <c r="CL24" s="119">
        <v>0</v>
      </c>
      <c r="CM24" s="118">
        <v>0</v>
      </c>
      <c r="CN24" s="30">
        <v>53471</v>
      </c>
      <c r="CO24" s="119">
        <v>0</v>
      </c>
      <c r="CP24" s="119">
        <v>274742</v>
      </c>
      <c r="CQ24" s="149">
        <f t="shared" si="3"/>
        <v>1831919</v>
      </c>
      <c r="CR24" s="150">
        <f t="shared" si="4"/>
        <v>2242020</v>
      </c>
      <c r="CS24" s="12"/>
      <c r="CT24" s="12"/>
    </row>
    <row r="25" spans="1:98" x14ac:dyDescent="0.2">
      <c r="A25" s="23" t="s">
        <v>21</v>
      </c>
      <c r="B25" s="94" t="s">
        <v>121</v>
      </c>
      <c r="C25" s="159">
        <f t="shared" si="2"/>
        <v>2750984.0000000014</v>
      </c>
      <c r="D25" s="29">
        <v>12338.434021957954</v>
      </c>
      <c r="E25" s="30">
        <v>1318.7982972769535</v>
      </c>
      <c r="F25" s="30">
        <v>37.3692691844508</v>
      </c>
      <c r="G25" s="62">
        <v>2662.7391561259333</v>
      </c>
      <c r="H25" s="30">
        <v>182891.23131403391</v>
      </c>
      <c r="I25" s="30">
        <v>4681.9292851446808</v>
      </c>
      <c r="J25" s="30">
        <v>2988.7482215718173</v>
      </c>
      <c r="K25" s="30">
        <v>28132.049989462397</v>
      </c>
      <c r="L25" s="30">
        <v>4594.2169475574847</v>
      </c>
      <c r="M25" s="30">
        <v>50736.404282504001</v>
      </c>
      <c r="N25" s="30">
        <v>4825.5835072709306</v>
      </c>
      <c r="O25" s="30">
        <v>598.87748848121998</v>
      </c>
      <c r="P25" s="30">
        <v>41721.368171579845</v>
      </c>
      <c r="Q25" s="30">
        <v>6472.3071681933652</v>
      </c>
      <c r="R25" s="30">
        <v>453776.01180304569</v>
      </c>
      <c r="S25" s="30">
        <v>20516.221038061805</v>
      </c>
      <c r="T25" s="30">
        <v>8999.7295722891686</v>
      </c>
      <c r="U25" s="30">
        <v>64911.075765576359</v>
      </c>
      <c r="V25" s="30">
        <v>56144.856179807735</v>
      </c>
      <c r="W25" s="30">
        <v>120686.83508125877</v>
      </c>
      <c r="X25" s="30">
        <v>72846.136760574242</v>
      </c>
      <c r="Y25" s="30">
        <v>1063967.8255107864</v>
      </c>
      <c r="Z25" s="30">
        <v>4975.3240911892053</v>
      </c>
      <c r="AA25" s="30">
        <v>7052.6530419487599</v>
      </c>
      <c r="AB25" s="30">
        <v>43984.894744510355</v>
      </c>
      <c r="AC25" s="31">
        <v>9815.9865619596021</v>
      </c>
      <c r="AD25" s="29">
        <v>2363.5533116470215</v>
      </c>
      <c r="AE25" s="30">
        <v>1273.2319842036754</v>
      </c>
      <c r="AF25" s="30">
        <v>840.91926701869693</v>
      </c>
      <c r="AG25" s="30">
        <v>13453.896201761434</v>
      </c>
      <c r="AH25" s="31">
        <v>134.70774700356773</v>
      </c>
      <c r="AI25" s="30">
        <v>64727.842307230552</v>
      </c>
      <c r="AJ25" s="30">
        <v>17648.705437279776</v>
      </c>
      <c r="AK25" s="31">
        <v>79779.763484814466</v>
      </c>
      <c r="AL25" s="30">
        <v>16920.103353635655</v>
      </c>
      <c r="AM25" s="30">
        <v>73803.954371161453</v>
      </c>
      <c r="AN25" s="31">
        <v>56674.159677978569</v>
      </c>
      <c r="AO25" s="30">
        <v>23211.392428857129</v>
      </c>
      <c r="AP25" s="30">
        <v>54.322637500195142</v>
      </c>
      <c r="AQ25" s="30">
        <v>220.07261297370331</v>
      </c>
      <c r="AR25" s="30">
        <v>6069.7535744244724</v>
      </c>
      <c r="AS25" s="31">
        <v>457.94039426177505</v>
      </c>
      <c r="AT25" s="30">
        <v>1340.8779820399457</v>
      </c>
      <c r="AU25" s="31">
        <v>13080.051768580804</v>
      </c>
      <c r="AV25" s="30">
        <v>3981.5911368402785</v>
      </c>
      <c r="AW25" s="30">
        <v>427.44585295348247</v>
      </c>
      <c r="AX25" s="30">
        <v>44.643688449130977</v>
      </c>
      <c r="AY25" s="30">
        <v>485.57773643231701</v>
      </c>
      <c r="AZ25" s="30">
        <v>2446.5712015878239</v>
      </c>
      <c r="BA25" s="31">
        <v>603.89853187617928</v>
      </c>
      <c r="BB25" s="30">
        <v>999.78609347322572</v>
      </c>
      <c r="BC25" s="30">
        <v>106.98027907446537</v>
      </c>
      <c r="BD25" s="31">
        <v>1155.2515685151898</v>
      </c>
      <c r="BE25" s="31">
        <v>44135.031854130473</v>
      </c>
      <c r="BF25" s="30">
        <v>2234.1284653815051</v>
      </c>
      <c r="BG25" s="30">
        <v>7931.2830838662885</v>
      </c>
      <c r="BH25" s="30">
        <v>3750.9403132245388</v>
      </c>
      <c r="BI25" s="30">
        <v>2817.8009332809138</v>
      </c>
      <c r="BJ25" s="30">
        <v>5226.1112040611706</v>
      </c>
      <c r="BK25" s="30">
        <v>1851.2018110644419</v>
      </c>
      <c r="BL25" s="31">
        <v>2.879961655866158</v>
      </c>
      <c r="BM25" s="30">
        <v>3454.0854951337847</v>
      </c>
      <c r="BN25" s="30">
        <v>1295.8355312662006</v>
      </c>
      <c r="BO25" s="30">
        <v>66.934434734059025</v>
      </c>
      <c r="BP25" s="30">
        <v>143.19602735078254</v>
      </c>
      <c r="BQ25" s="30">
        <v>2876.3256276048214</v>
      </c>
      <c r="BR25" s="30">
        <v>3477.1549308712843</v>
      </c>
      <c r="BS25" s="70">
        <v>1340.1253973274552</v>
      </c>
      <c r="BT25" s="70">
        <v>5973.2476528313782</v>
      </c>
      <c r="BU25" s="30">
        <v>7014.1719158080177</v>
      </c>
      <c r="BV25" s="30">
        <v>145.436559666524</v>
      </c>
      <c r="BW25" s="31">
        <v>25.414074484907673</v>
      </c>
      <c r="BX25" s="30">
        <v>114.95761463899402</v>
      </c>
      <c r="BY25" s="30">
        <v>24.868892201394409</v>
      </c>
      <c r="BZ25" s="30">
        <v>1120.499738283253</v>
      </c>
      <c r="CA25" s="30">
        <v>305.33337022968198</v>
      </c>
      <c r="CB25" s="118">
        <v>435.45984075698078</v>
      </c>
      <c r="CC25" s="30">
        <v>921.28690197138053</v>
      </c>
      <c r="CD25" s="119">
        <v>315.6864652462848</v>
      </c>
      <c r="CE25" s="30">
        <v>0</v>
      </c>
      <c r="CF25" s="119">
        <v>0</v>
      </c>
      <c r="CG25" s="31">
        <v>0</v>
      </c>
      <c r="CH25" s="11"/>
      <c r="CI25" s="11"/>
      <c r="CJ25" s="118">
        <v>265558</v>
      </c>
      <c r="CK25" s="30">
        <v>0</v>
      </c>
      <c r="CL25" s="119">
        <v>0</v>
      </c>
      <c r="CM25" s="118">
        <v>6324</v>
      </c>
      <c r="CN25" s="30">
        <v>-20274</v>
      </c>
      <c r="CO25" s="119">
        <v>0</v>
      </c>
      <c r="CP25" s="119">
        <v>3221</v>
      </c>
      <c r="CQ25" s="149">
        <f t="shared" si="3"/>
        <v>254829</v>
      </c>
      <c r="CR25" s="150">
        <f t="shared" si="4"/>
        <v>3005813.0000000014</v>
      </c>
      <c r="CS25" s="12"/>
      <c r="CT25" s="12"/>
    </row>
    <row r="26" spans="1:98" x14ac:dyDescent="0.2">
      <c r="A26" s="23" t="s">
        <v>22</v>
      </c>
      <c r="B26" s="94" t="s">
        <v>122</v>
      </c>
      <c r="C26" s="159">
        <f t="shared" si="2"/>
        <v>929525.99999999965</v>
      </c>
      <c r="D26" s="29">
        <v>3340.2052843334332</v>
      </c>
      <c r="E26" s="30">
        <v>630.2111043656239</v>
      </c>
      <c r="F26" s="30">
        <v>10.698009296769497</v>
      </c>
      <c r="G26" s="62">
        <v>9919.0040654916447</v>
      </c>
      <c r="H26" s="30">
        <v>36351.660517635122</v>
      </c>
      <c r="I26" s="30">
        <v>5341.4283155356297</v>
      </c>
      <c r="J26" s="30">
        <v>291.45007832197217</v>
      </c>
      <c r="K26" s="30">
        <v>208.18942396815106</v>
      </c>
      <c r="L26" s="30">
        <v>3150.5423447162252</v>
      </c>
      <c r="M26" s="30">
        <v>486.32867616126657</v>
      </c>
      <c r="N26" s="30">
        <v>130.65471350518922</v>
      </c>
      <c r="O26" s="30">
        <v>1104.0167804176631</v>
      </c>
      <c r="P26" s="30">
        <v>6398.7672283846623</v>
      </c>
      <c r="Q26" s="30">
        <v>719.28270861496628</v>
      </c>
      <c r="R26" s="30">
        <v>36721.913405093364</v>
      </c>
      <c r="S26" s="30">
        <v>180988.54033596197</v>
      </c>
      <c r="T26" s="30">
        <v>40377.403231971897</v>
      </c>
      <c r="U26" s="30">
        <v>21748.155518806288</v>
      </c>
      <c r="V26" s="30">
        <v>1373.3485082059651</v>
      </c>
      <c r="W26" s="30">
        <v>16273.870379700904</v>
      </c>
      <c r="X26" s="30">
        <v>19330.832220505192</v>
      </c>
      <c r="Y26" s="30">
        <v>17385.398198382118</v>
      </c>
      <c r="Z26" s="30">
        <v>1043.4293363248551</v>
      </c>
      <c r="AA26" s="30">
        <v>1634.9781629721929</v>
      </c>
      <c r="AB26" s="30">
        <v>2239.3937387504789</v>
      </c>
      <c r="AC26" s="31">
        <v>6387.788009280709</v>
      </c>
      <c r="AD26" s="29">
        <v>1392.2773606418145</v>
      </c>
      <c r="AE26" s="30">
        <v>211.94454596270401</v>
      </c>
      <c r="AF26" s="30">
        <v>240.62836463246691</v>
      </c>
      <c r="AG26" s="30">
        <v>1242.2527382023898</v>
      </c>
      <c r="AH26" s="31">
        <v>50.304648124492005</v>
      </c>
      <c r="AI26" s="30">
        <v>130621.89582328619</v>
      </c>
      <c r="AJ26" s="30">
        <v>103082.14104536512</v>
      </c>
      <c r="AK26" s="31">
        <v>102820.97313831902</v>
      </c>
      <c r="AL26" s="30">
        <v>1028.5298482265343</v>
      </c>
      <c r="AM26" s="30">
        <v>31536.289117014025</v>
      </c>
      <c r="AN26" s="31">
        <v>20108.211414933241</v>
      </c>
      <c r="AO26" s="30">
        <v>14555.775224357913</v>
      </c>
      <c r="AP26" s="30">
        <v>11.576114026270355</v>
      </c>
      <c r="AQ26" s="30">
        <v>8.4532018756965819</v>
      </c>
      <c r="AR26" s="30">
        <v>2399.4803315098793</v>
      </c>
      <c r="AS26" s="31">
        <v>72.611898880829798</v>
      </c>
      <c r="AT26" s="30">
        <v>678.34765569450974</v>
      </c>
      <c r="AU26" s="31">
        <v>849.66963176875549</v>
      </c>
      <c r="AV26" s="30">
        <v>328.72842439291998</v>
      </c>
      <c r="AW26" s="30">
        <v>78.473583740111138</v>
      </c>
      <c r="AX26" s="30">
        <v>2.9930363126720883</v>
      </c>
      <c r="AY26" s="30">
        <v>211.11605230312188</v>
      </c>
      <c r="AZ26" s="30">
        <v>1946.6900245798581</v>
      </c>
      <c r="BA26" s="31">
        <v>1018.8718435250587</v>
      </c>
      <c r="BB26" s="30">
        <v>1005.1001265106502</v>
      </c>
      <c r="BC26" s="30">
        <v>38.27493099024089</v>
      </c>
      <c r="BD26" s="31">
        <v>240.98737813291154</v>
      </c>
      <c r="BE26" s="31">
        <v>53753.584521278419</v>
      </c>
      <c r="BF26" s="30">
        <v>2593.9674847006117</v>
      </c>
      <c r="BG26" s="30">
        <v>3084.5389888772825</v>
      </c>
      <c r="BH26" s="30">
        <v>9882.2039787600188</v>
      </c>
      <c r="BI26" s="30">
        <v>2255.3759285894612</v>
      </c>
      <c r="BJ26" s="30">
        <v>4258.58496647225</v>
      </c>
      <c r="BK26" s="30">
        <v>2236.9799526227789</v>
      </c>
      <c r="BL26" s="31">
        <v>1.193546473542594</v>
      </c>
      <c r="BM26" s="30">
        <v>6040.0334984468445</v>
      </c>
      <c r="BN26" s="30">
        <v>1266.3802479723454</v>
      </c>
      <c r="BO26" s="30">
        <v>201.59471751895799</v>
      </c>
      <c r="BP26" s="30">
        <v>78.125373241453943</v>
      </c>
      <c r="BQ26" s="30">
        <v>1651.872622191974</v>
      </c>
      <c r="BR26" s="30">
        <v>9787.5488493876128</v>
      </c>
      <c r="BS26" s="70">
        <v>534.60893556820258</v>
      </c>
      <c r="BT26" s="70">
        <v>428.93228962034084</v>
      </c>
      <c r="BU26" s="30">
        <v>479.43181042616123</v>
      </c>
      <c r="BV26" s="30">
        <v>27.581709214084761</v>
      </c>
      <c r="BW26" s="31">
        <v>16.422153673100464</v>
      </c>
      <c r="BX26" s="30">
        <v>23.142332003799936</v>
      </c>
      <c r="BY26" s="30">
        <v>28.096701319900394</v>
      </c>
      <c r="BZ26" s="30">
        <v>121.9275111944718</v>
      </c>
      <c r="CA26" s="30">
        <v>928.96379458091872</v>
      </c>
      <c r="CB26" s="118">
        <v>212.90045431527963</v>
      </c>
      <c r="CC26" s="30">
        <v>91.369724817608585</v>
      </c>
      <c r="CD26" s="119">
        <v>170.55010671882792</v>
      </c>
      <c r="CE26" s="30">
        <v>0</v>
      </c>
      <c r="CF26" s="119">
        <v>0</v>
      </c>
      <c r="CG26" s="31">
        <v>0</v>
      </c>
      <c r="CH26" s="11"/>
      <c r="CI26" s="11"/>
      <c r="CJ26" s="118">
        <v>129929</v>
      </c>
      <c r="CK26" s="30">
        <v>0</v>
      </c>
      <c r="CL26" s="119">
        <v>0</v>
      </c>
      <c r="CM26" s="118">
        <v>169</v>
      </c>
      <c r="CN26" s="30">
        <v>-93882</v>
      </c>
      <c r="CO26" s="119">
        <v>0</v>
      </c>
      <c r="CP26" s="119">
        <v>1756</v>
      </c>
      <c r="CQ26" s="149">
        <f t="shared" si="3"/>
        <v>37972</v>
      </c>
      <c r="CR26" s="150">
        <f t="shared" si="4"/>
        <v>967497.99999999965</v>
      </c>
      <c r="CS26" s="12"/>
      <c r="CT26" s="12"/>
    </row>
    <row r="27" spans="1:98" x14ac:dyDescent="0.2">
      <c r="A27" s="23" t="s">
        <v>23</v>
      </c>
      <c r="B27" s="94" t="s">
        <v>123</v>
      </c>
      <c r="C27" s="159">
        <f t="shared" si="2"/>
        <v>2953191.0000000019</v>
      </c>
      <c r="D27" s="29">
        <v>3587.9062141012719</v>
      </c>
      <c r="E27" s="30">
        <v>918.83410956252271</v>
      </c>
      <c r="F27" s="30">
        <v>17.748688315899194</v>
      </c>
      <c r="G27" s="62">
        <v>5111.2326062025522</v>
      </c>
      <c r="H27" s="30">
        <v>17161.724543228058</v>
      </c>
      <c r="I27" s="30">
        <v>2800.4365805188027</v>
      </c>
      <c r="J27" s="30">
        <v>309.19929416085608</v>
      </c>
      <c r="K27" s="30">
        <v>441.09179850094955</v>
      </c>
      <c r="L27" s="30">
        <v>4758.8108790022043</v>
      </c>
      <c r="M27" s="30">
        <v>2273.8091134570395</v>
      </c>
      <c r="N27" s="30">
        <v>2365.949202364352</v>
      </c>
      <c r="O27" s="30">
        <v>4519.2527773074871</v>
      </c>
      <c r="P27" s="30">
        <v>11040.801775629319</v>
      </c>
      <c r="Q27" s="30">
        <v>1513.6702354486724</v>
      </c>
      <c r="R27" s="30">
        <v>56919.261743548959</v>
      </c>
      <c r="S27" s="30">
        <v>25583.312928175048</v>
      </c>
      <c r="T27" s="30">
        <v>811775.2411233926</v>
      </c>
      <c r="U27" s="30">
        <v>466445.65539680352</v>
      </c>
      <c r="V27" s="30">
        <v>60593.732150684817</v>
      </c>
      <c r="W27" s="30">
        <v>90015.049485870695</v>
      </c>
      <c r="X27" s="30">
        <v>496802.89243958378</v>
      </c>
      <c r="Y27" s="30">
        <v>279642.42718199629</v>
      </c>
      <c r="Z27" s="30">
        <v>79650.708742814269</v>
      </c>
      <c r="AA27" s="30">
        <v>11362.059748515436</v>
      </c>
      <c r="AB27" s="30">
        <v>18553.599297749668</v>
      </c>
      <c r="AC27" s="31">
        <v>37895.795076956034</v>
      </c>
      <c r="AD27" s="29">
        <v>55607.04509336505</v>
      </c>
      <c r="AE27" s="30">
        <v>1490.4326549536306</v>
      </c>
      <c r="AF27" s="30">
        <v>594.89490106856647</v>
      </c>
      <c r="AG27" s="30">
        <v>3890.0702728155215</v>
      </c>
      <c r="AH27" s="31">
        <v>32.266205125600969</v>
      </c>
      <c r="AI27" s="30">
        <v>49650.183358625305</v>
      </c>
      <c r="AJ27" s="30">
        <v>43321.345166241161</v>
      </c>
      <c r="AK27" s="31">
        <v>56776.697739293282</v>
      </c>
      <c r="AL27" s="30">
        <v>1069.2419830514009</v>
      </c>
      <c r="AM27" s="30">
        <v>124508.97420903275</v>
      </c>
      <c r="AN27" s="31">
        <v>39827.136973916458</v>
      </c>
      <c r="AO27" s="30">
        <v>8114.4963650249856</v>
      </c>
      <c r="AP27" s="30">
        <v>32.211440128205822</v>
      </c>
      <c r="AQ27" s="30">
        <v>93.244325239748832</v>
      </c>
      <c r="AR27" s="30">
        <v>3119.5678249355569</v>
      </c>
      <c r="AS27" s="31">
        <v>126.96795247449751</v>
      </c>
      <c r="AT27" s="30">
        <v>353.21900052374468</v>
      </c>
      <c r="AU27" s="31">
        <v>1315.408585160438</v>
      </c>
      <c r="AV27" s="30">
        <v>3387.0433854507687</v>
      </c>
      <c r="AW27" s="30">
        <v>121.30424107898961</v>
      </c>
      <c r="AX27" s="30">
        <v>1.7422594696272318</v>
      </c>
      <c r="AY27" s="30">
        <v>796.29161251256551</v>
      </c>
      <c r="AZ27" s="30">
        <v>3940.2375173620203</v>
      </c>
      <c r="BA27" s="31">
        <v>455.4219922081582</v>
      </c>
      <c r="BB27" s="30">
        <v>500.74958370675591</v>
      </c>
      <c r="BC27" s="30">
        <v>23.279061038006876</v>
      </c>
      <c r="BD27" s="31">
        <v>369.756298203266</v>
      </c>
      <c r="BE27" s="31">
        <v>16597.284820458157</v>
      </c>
      <c r="BF27" s="30">
        <v>5139.6514213450073</v>
      </c>
      <c r="BG27" s="30">
        <v>6771.4933026591661</v>
      </c>
      <c r="BH27" s="30">
        <v>8200.6170932017103</v>
      </c>
      <c r="BI27" s="30">
        <v>3607.7299237538473</v>
      </c>
      <c r="BJ27" s="30">
        <v>2682.9711421148422</v>
      </c>
      <c r="BK27" s="30">
        <v>2265.3817390710565</v>
      </c>
      <c r="BL27" s="31">
        <v>16.89784848225402</v>
      </c>
      <c r="BM27" s="30">
        <v>3204.9704659502113</v>
      </c>
      <c r="BN27" s="30">
        <v>1756.5611162463133</v>
      </c>
      <c r="BO27" s="30">
        <v>58.156405062509918</v>
      </c>
      <c r="BP27" s="30">
        <v>42.690576070489776</v>
      </c>
      <c r="BQ27" s="30">
        <v>2390.4129887842082</v>
      </c>
      <c r="BR27" s="30">
        <v>4516.0362299546678</v>
      </c>
      <c r="BS27" s="70">
        <v>267.60341155683648</v>
      </c>
      <c r="BT27" s="70">
        <v>981.35796991541815</v>
      </c>
      <c r="BU27" s="30">
        <v>514.81261183589027</v>
      </c>
      <c r="BV27" s="30">
        <v>20.269055889779413</v>
      </c>
      <c r="BW27" s="31">
        <v>28.420958258492853</v>
      </c>
      <c r="BX27" s="30">
        <v>51.735722228423292</v>
      </c>
      <c r="BY27" s="30">
        <v>35.161497140638083</v>
      </c>
      <c r="BZ27" s="30">
        <v>73.022313683297838</v>
      </c>
      <c r="CA27" s="30">
        <v>175.25944680253238</v>
      </c>
      <c r="CB27" s="118">
        <v>171.67697303100874</v>
      </c>
      <c r="CC27" s="30">
        <v>391.10910669666828</v>
      </c>
      <c r="CD27" s="119">
        <v>1650.2827239095595</v>
      </c>
      <c r="CE27" s="30">
        <v>0</v>
      </c>
      <c r="CF27" s="119">
        <v>0</v>
      </c>
      <c r="CG27" s="31">
        <v>0</v>
      </c>
      <c r="CH27" s="11"/>
      <c r="CI27" s="11"/>
      <c r="CJ27" s="118">
        <v>3349</v>
      </c>
      <c r="CK27" s="30">
        <v>0</v>
      </c>
      <c r="CL27" s="119">
        <v>0</v>
      </c>
      <c r="CM27" s="118">
        <v>0</v>
      </c>
      <c r="CN27" s="30">
        <v>124900</v>
      </c>
      <c r="CO27" s="119">
        <v>0</v>
      </c>
      <c r="CP27" s="119">
        <v>0</v>
      </c>
      <c r="CQ27" s="149">
        <f t="shared" si="3"/>
        <v>128249</v>
      </c>
      <c r="CR27" s="150">
        <f t="shared" si="4"/>
        <v>3081440.0000000019</v>
      </c>
      <c r="CS27" s="12"/>
      <c r="CT27" s="12"/>
    </row>
    <row r="28" spans="1:98" x14ac:dyDescent="0.2">
      <c r="A28" s="23" t="s">
        <v>24</v>
      </c>
      <c r="B28" s="94" t="s">
        <v>124</v>
      </c>
      <c r="C28" s="159">
        <f t="shared" si="2"/>
        <v>2663181.0000000014</v>
      </c>
      <c r="D28" s="29">
        <v>5677.9905080019098</v>
      </c>
      <c r="E28" s="30">
        <v>2101.7624301969518</v>
      </c>
      <c r="F28" s="30">
        <v>16.230857427189363</v>
      </c>
      <c r="G28" s="62">
        <v>5071.7894252992919</v>
      </c>
      <c r="H28" s="30">
        <v>17039.781551240758</v>
      </c>
      <c r="I28" s="30">
        <v>1228.7370810148484</v>
      </c>
      <c r="J28" s="30">
        <v>350.29631357042263</v>
      </c>
      <c r="K28" s="30">
        <v>3162.0994822473458</v>
      </c>
      <c r="L28" s="30">
        <v>7306.0048107525654</v>
      </c>
      <c r="M28" s="30">
        <v>8023.5241779226317</v>
      </c>
      <c r="N28" s="30">
        <v>680.72349819060719</v>
      </c>
      <c r="O28" s="30">
        <v>1017.5489577673022</v>
      </c>
      <c r="P28" s="30">
        <v>10210.754272363643</v>
      </c>
      <c r="Q28" s="30">
        <v>604.38737071787625</v>
      </c>
      <c r="R28" s="30">
        <v>45703.338035082568</v>
      </c>
      <c r="S28" s="30">
        <v>13752.511544165111</v>
      </c>
      <c r="T28" s="30">
        <v>163529.86250856484</v>
      </c>
      <c r="U28" s="30">
        <v>582332.56125791068</v>
      </c>
      <c r="V28" s="30">
        <v>10619.014127410544</v>
      </c>
      <c r="W28" s="30">
        <v>47254.774712799328</v>
      </c>
      <c r="X28" s="30">
        <v>461206.06456285046</v>
      </c>
      <c r="Y28" s="30">
        <v>727357.03396940371</v>
      </c>
      <c r="Z28" s="30">
        <v>37295.656325698204</v>
      </c>
      <c r="AA28" s="30">
        <v>15764.216959673637</v>
      </c>
      <c r="AB28" s="30">
        <v>2977.4751134157964</v>
      </c>
      <c r="AC28" s="31">
        <v>61770.189122308388</v>
      </c>
      <c r="AD28" s="29">
        <v>12017.718313878311</v>
      </c>
      <c r="AE28" s="30">
        <v>468.18166364688949</v>
      </c>
      <c r="AF28" s="30">
        <v>679.63782435294536</v>
      </c>
      <c r="AG28" s="30">
        <v>5765.3301812537502</v>
      </c>
      <c r="AH28" s="31">
        <v>117.0558941368398</v>
      </c>
      <c r="AI28" s="30">
        <v>65311.93357747866</v>
      </c>
      <c r="AJ28" s="30">
        <v>27954.183826873505</v>
      </c>
      <c r="AK28" s="31">
        <v>62637.03619663573</v>
      </c>
      <c r="AL28" s="30">
        <v>2834.2441247296524</v>
      </c>
      <c r="AM28" s="30">
        <v>76026.579362723918</v>
      </c>
      <c r="AN28" s="31">
        <v>44867.339578095234</v>
      </c>
      <c r="AO28" s="30">
        <v>12117.046584112904</v>
      </c>
      <c r="AP28" s="30">
        <v>66.95786271101467</v>
      </c>
      <c r="AQ28" s="30">
        <v>9.4049419206916056</v>
      </c>
      <c r="AR28" s="30">
        <v>2967.491850392229</v>
      </c>
      <c r="AS28" s="31">
        <v>140.59103174676775</v>
      </c>
      <c r="AT28" s="30">
        <v>571.45770352650584</v>
      </c>
      <c r="AU28" s="31">
        <v>1297.2304229729687</v>
      </c>
      <c r="AV28" s="30">
        <v>1002.8809475593349</v>
      </c>
      <c r="AW28" s="30">
        <v>126.03329577120904</v>
      </c>
      <c r="AX28" s="30">
        <v>27.374043254701501</v>
      </c>
      <c r="AY28" s="30">
        <v>1420.2489153762983</v>
      </c>
      <c r="AZ28" s="30">
        <v>2933.6140169294463</v>
      </c>
      <c r="BA28" s="31">
        <v>433.08474751141199</v>
      </c>
      <c r="BB28" s="30">
        <v>663.652002891709</v>
      </c>
      <c r="BC28" s="30">
        <v>42.758937846621173</v>
      </c>
      <c r="BD28" s="31">
        <v>696.52778095449844</v>
      </c>
      <c r="BE28" s="31">
        <v>39119.954677127338</v>
      </c>
      <c r="BF28" s="30">
        <v>5780.7885639762017</v>
      </c>
      <c r="BG28" s="30">
        <v>5393.8209663236676</v>
      </c>
      <c r="BH28" s="30">
        <v>14724.822910143921</v>
      </c>
      <c r="BI28" s="30">
        <v>3470.7101385984383</v>
      </c>
      <c r="BJ28" s="30">
        <v>3158.7152231719933</v>
      </c>
      <c r="BK28" s="30">
        <v>2390.672591379152</v>
      </c>
      <c r="BL28" s="31">
        <v>54.256396453847948</v>
      </c>
      <c r="BM28" s="30">
        <v>5351.5569327287058</v>
      </c>
      <c r="BN28" s="30">
        <v>1574.3116868559989</v>
      </c>
      <c r="BO28" s="30">
        <v>98.44569671868571</v>
      </c>
      <c r="BP28" s="30">
        <v>108.08678565700377</v>
      </c>
      <c r="BQ28" s="30">
        <v>7067.7794336734814</v>
      </c>
      <c r="BR28" s="30">
        <v>6220.8008962333506</v>
      </c>
      <c r="BS28" s="70">
        <v>4031.8680278185138</v>
      </c>
      <c r="BT28" s="70">
        <v>1692.4199876799396</v>
      </c>
      <c r="BU28" s="30">
        <v>1233.4196440297906</v>
      </c>
      <c r="BV28" s="30">
        <v>182.59461681060844</v>
      </c>
      <c r="BW28" s="31">
        <v>26.771688315704676</v>
      </c>
      <c r="BX28" s="30">
        <v>46.987545634881606</v>
      </c>
      <c r="BY28" s="30">
        <v>38.488163941985896</v>
      </c>
      <c r="BZ28" s="30">
        <v>359.73320762184875</v>
      </c>
      <c r="CA28" s="30">
        <v>290.93851062023083</v>
      </c>
      <c r="CB28" s="118">
        <v>213.89405529332089</v>
      </c>
      <c r="CC28" s="30">
        <v>317.02912069752347</v>
      </c>
      <c r="CD28" s="119">
        <v>4982.2079272132305</v>
      </c>
      <c r="CE28" s="30">
        <v>0</v>
      </c>
      <c r="CF28" s="119">
        <v>0</v>
      </c>
      <c r="CG28" s="31">
        <v>0</v>
      </c>
      <c r="CH28" s="11"/>
      <c r="CI28" s="11"/>
      <c r="CJ28" s="118">
        <v>93431</v>
      </c>
      <c r="CK28" s="30">
        <v>0</v>
      </c>
      <c r="CL28" s="119">
        <v>0</v>
      </c>
      <c r="CM28" s="118">
        <v>209517</v>
      </c>
      <c r="CN28" s="30">
        <v>147283</v>
      </c>
      <c r="CO28" s="119">
        <v>0</v>
      </c>
      <c r="CP28" s="119">
        <v>1567</v>
      </c>
      <c r="CQ28" s="149">
        <f t="shared" si="3"/>
        <v>451798</v>
      </c>
      <c r="CR28" s="150">
        <f t="shared" si="4"/>
        <v>3114979.0000000014</v>
      </c>
      <c r="CS28" s="12"/>
      <c r="CT28" s="12"/>
    </row>
    <row r="29" spans="1:98" x14ac:dyDescent="0.2">
      <c r="A29" s="23" t="s">
        <v>25</v>
      </c>
      <c r="B29" s="94" t="s">
        <v>125</v>
      </c>
      <c r="C29" s="159">
        <f t="shared" si="2"/>
        <v>2565737.0000000009</v>
      </c>
      <c r="D29" s="29">
        <v>1495.8403105610396</v>
      </c>
      <c r="E29" s="30">
        <v>366.04942077313149</v>
      </c>
      <c r="F29" s="30">
        <v>18.39460641355884</v>
      </c>
      <c r="G29" s="62">
        <v>701.63013767765688</v>
      </c>
      <c r="H29" s="30">
        <v>1912.3311936258574</v>
      </c>
      <c r="I29" s="30">
        <v>1021.0771892929602</v>
      </c>
      <c r="J29" s="30">
        <v>154.35267521075798</v>
      </c>
      <c r="K29" s="30">
        <v>63.578088706313643</v>
      </c>
      <c r="L29" s="30">
        <v>3912.1802732912211</v>
      </c>
      <c r="M29" s="30">
        <v>359.45744136850993</v>
      </c>
      <c r="N29" s="30">
        <v>198.21157366043437</v>
      </c>
      <c r="O29" s="30">
        <v>218.68624268694018</v>
      </c>
      <c r="P29" s="30">
        <v>1037.5113817248539</v>
      </c>
      <c r="Q29" s="30">
        <v>3374.8822454797801</v>
      </c>
      <c r="R29" s="30">
        <v>7732.2574459864172</v>
      </c>
      <c r="S29" s="30">
        <v>296.04775670753725</v>
      </c>
      <c r="T29" s="30">
        <v>4038.1480839133023</v>
      </c>
      <c r="U29" s="30">
        <v>32983.640698124873</v>
      </c>
      <c r="V29" s="30">
        <v>1772053.5044117295</v>
      </c>
      <c r="W29" s="30">
        <v>95494.173459685073</v>
      </c>
      <c r="X29" s="30">
        <v>80021.634443367482</v>
      </c>
      <c r="Y29" s="30">
        <v>96392.563173386574</v>
      </c>
      <c r="Z29" s="30">
        <v>4090.564294718235</v>
      </c>
      <c r="AA29" s="30">
        <v>704.95877385773122</v>
      </c>
      <c r="AB29" s="30">
        <v>3834.4279447180775</v>
      </c>
      <c r="AC29" s="31">
        <v>25114.443571317901</v>
      </c>
      <c r="AD29" s="29">
        <v>10191.832300148288</v>
      </c>
      <c r="AE29" s="30">
        <v>806.85802878028721</v>
      </c>
      <c r="AF29" s="30">
        <v>471.4612670192268</v>
      </c>
      <c r="AG29" s="30">
        <v>555.4462712389909</v>
      </c>
      <c r="AH29" s="31">
        <v>16.296904319307405</v>
      </c>
      <c r="AI29" s="30">
        <v>5947.2602281926793</v>
      </c>
      <c r="AJ29" s="30">
        <v>3299.0753433224731</v>
      </c>
      <c r="AK29" s="31">
        <v>31331.011639935768</v>
      </c>
      <c r="AL29" s="30">
        <v>3102.1945423229913</v>
      </c>
      <c r="AM29" s="30">
        <v>63875.537037431364</v>
      </c>
      <c r="AN29" s="31">
        <v>33107.107594459012</v>
      </c>
      <c r="AO29" s="30">
        <v>5707.8280711726438</v>
      </c>
      <c r="AP29" s="30">
        <v>14.419112422806483</v>
      </c>
      <c r="AQ29" s="30">
        <v>528.94975825169263</v>
      </c>
      <c r="AR29" s="30">
        <v>2827.632462174578</v>
      </c>
      <c r="AS29" s="31">
        <v>244.49427558329225</v>
      </c>
      <c r="AT29" s="30">
        <v>1108.6046406895994</v>
      </c>
      <c r="AU29" s="31">
        <v>3659.1372180079234</v>
      </c>
      <c r="AV29" s="30">
        <v>5001.7893073566547</v>
      </c>
      <c r="AW29" s="30">
        <v>3828.324892097864</v>
      </c>
      <c r="AX29" s="30">
        <v>1771.2056513329358</v>
      </c>
      <c r="AY29" s="30">
        <v>16861.482404767761</v>
      </c>
      <c r="AZ29" s="30">
        <v>64524.549220821609</v>
      </c>
      <c r="BA29" s="31">
        <v>16372.050142505203</v>
      </c>
      <c r="BB29" s="30">
        <v>831.18956594748795</v>
      </c>
      <c r="BC29" s="30">
        <v>131.51829981015422</v>
      </c>
      <c r="BD29" s="31">
        <v>1163.8550049019077</v>
      </c>
      <c r="BE29" s="31">
        <v>25598.603666651765</v>
      </c>
      <c r="BF29" s="30">
        <v>2939.8530589533812</v>
      </c>
      <c r="BG29" s="30">
        <v>7215.1442648048915</v>
      </c>
      <c r="BH29" s="30">
        <v>5983.7027345926635</v>
      </c>
      <c r="BI29" s="30">
        <v>5675.9996310641882</v>
      </c>
      <c r="BJ29" s="30">
        <v>4147.3904025900847</v>
      </c>
      <c r="BK29" s="30">
        <v>3219.5490092570453</v>
      </c>
      <c r="BL29" s="31">
        <v>1849.1439911389998</v>
      </c>
      <c r="BM29" s="30">
        <v>1891.8924858262469</v>
      </c>
      <c r="BN29" s="30">
        <v>422.05140737563022</v>
      </c>
      <c r="BO29" s="30">
        <v>73.106000503759418</v>
      </c>
      <c r="BP29" s="30">
        <v>6146.1670363426028</v>
      </c>
      <c r="BQ29" s="30">
        <v>802.49653799677913</v>
      </c>
      <c r="BR29" s="30">
        <v>3077.1884910367312</v>
      </c>
      <c r="BS29" s="70">
        <v>29484.497995193837</v>
      </c>
      <c r="BT29" s="70">
        <v>19043.905140792602</v>
      </c>
      <c r="BU29" s="30">
        <v>8610.5899598986471</v>
      </c>
      <c r="BV29" s="30">
        <v>659.4225177934286</v>
      </c>
      <c r="BW29" s="31">
        <v>107.61431611606571</v>
      </c>
      <c r="BX29" s="30">
        <v>310.37563964035576</v>
      </c>
      <c r="BY29" s="30">
        <v>1280.1009321916811</v>
      </c>
      <c r="BZ29" s="30">
        <v>4664.6594717973594</v>
      </c>
      <c r="CA29" s="30">
        <v>1882.676973214777</v>
      </c>
      <c r="CB29" s="118">
        <v>467.14462699893903</v>
      </c>
      <c r="CC29" s="30">
        <v>8843.3472434726809</v>
      </c>
      <c r="CD29" s="119">
        <v>6468.7184417552871</v>
      </c>
      <c r="CE29" s="30">
        <v>0</v>
      </c>
      <c r="CF29" s="119">
        <v>0</v>
      </c>
      <c r="CG29" s="31">
        <v>0</v>
      </c>
      <c r="CH29" s="11"/>
      <c r="CI29" s="11"/>
      <c r="CJ29" s="118">
        <v>680770</v>
      </c>
      <c r="CK29" s="30">
        <v>0</v>
      </c>
      <c r="CL29" s="119">
        <v>0</v>
      </c>
      <c r="CM29" s="118">
        <v>893842</v>
      </c>
      <c r="CN29" s="30">
        <v>34424</v>
      </c>
      <c r="CO29" s="119">
        <v>0</v>
      </c>
      <c r="CP29" s="119">
        <v>6452609</v>
      </c>
      <c r="CQ29" s="149">
        <f t="shared" si="3"/>
        <v>8061645</v>
      </c>
      <c r="CR29" s="150">
        <f t="shared" si="4"/>
        <v>10627382</v>
      </c>
      <c r="CS29" s="12"/>
      <c r="CT29" s="12"/>
    </row>
    <row r="30" spans="1:98" x14ac:dyDescent="0.2">
      <c r="A30" s="23" t="s">
        <v>26</v>
      </c>
      <c r="B30" s="94" t="s">
        <v>126</v>
      </c>
      <c r="C30" s="159">
        <f t="shared" si="2"/>
        <v>4300136.9999999972</v>
      </c>
      <c r="D30" s="29">
        <v>2515.4748185407943</v>
      </c>
      <c r="E30" s="30">
        <v>372.07726643211299</v>
      </c>
      <c r="F30" s="30">
        <v>21.849169831083636</v>
      </c>
      <c r="G30" s="62">
        <v>1496.4805893987611</v>
      </c>
      <c r="H30" s="30">
        <v>9248.2147144505598</v>
      </c>
      <c r="I30" s="30">
        <v>2770.9892452544218</v>
      </c>
      <c r="J30" s="30">
        <v>266.38670882184016</v>
      </c>
      <c r="K30" s="30">
        <v>129.19392077726499</v>
      </c>
      <c r="L30" s="30">
        <v>2362.9263921157062</v>
      </c>
      <c r="M30" s="30">
        <v>354.90378630302479</v>
      </c>
      <c r="N30" s="30">
        <v>398.33915424267877</v>
      </c>
      <c r="O30" s="30">
        <v>129.72624045824935</v>
      </c>
      <c r="P30" s="30">
        <v>4246.6374451984593</v>
      </c>
      <c r="Q30" s="30">
        <v>424.60860906258193</v>
      </c>
      <c r="R30" s="30">
        <v>15752.20494021826</v>
      </c>
      <c r="S30" s="30">
        <v>2059.1932481572726</v>
      </c>
      <c r="T30" s="30">
        <v>9485.7755547676134</v>
      </c>
      <c r="U30" s="30">
        <v>112684.03517050382</v>
      </c>
      <c r="V30" s="30">
        <v>101157.72974672327</v>
      </c>
      <c r="W30" s="30">
        <v>825588.84708532016</v>
      </c>
      <c r="X30" s="30">
        <v>162107.41083080388</v>
      </c>
      <c r="Y30" s="30">
        <v>1765273.5219453736</v>
      </c>
      <c r="Z30" s="30">
        <v>7922.0876170454994</v>
      </c>
      <c r="AA30" s="30">
        <v>6821.3732853737338</v>
      </c>
      <c r="AB30" s="30">
        <v>2551.0904113208621</v>
      </c>
      <c r="AC30" s="31">
        <v>84570.102768991885</v>
      </c>
      <c r="AD30" s="29">
        <v>566803.75437540875</v>
      </c>
      <c r="AE30" s="30">
        <v>1546.2191316783505</v>
      </c>
      <c r="AF30" s="30">
        <v>735.99381168994296</v>
      </c>
      <c r="AG30" s="30">
        <v>2419.494853854902</v>
      </c>
      <c r="AH30" s="31">
        <v>12.676257980860418</v>
      </c>
      <c r="AI30" s="30">
        <v>33123.72414798283</v>
      </c>
      <c r="AJ30" s="30">
        <v>41058.4184355916</v>
      </c>
      <c r="AK30" s="31">
        <v>136627.93268599728</v>
      </c>
      <c r="AL30" s="30">
        <v>4499.6702213587487</v>
      </c>
      <c r="AM30" s="30">
        <v>61859.242353902599</v>
      </c>
      <c r="AN30" s="31">
        <v>51131.378964830481</v>
      </c>
      <c r="AO30" s="30">
        <v>10720.52136903431</v>
      </c>
      <c r="AP30" s="30">
        <v>296.27752081865685</v>
      </c>
      <c r="AQ30" s="30">
        <v>19.408348508017788</v>
      </c>
      <c r="AR30" s="30">
        <v>3598.9516197063444</v>
      </c>
      <c r="AS30" s="31">
        <v>568.37602050586599</v>
      </c>
      <c r="AT30" s="30">
        <v>5348.2645200409006</v>
      </c>
      <c r="AU30" s="31">
        <v>3133.2593883506261</v>
      </c>
      <c r="AV30" s="30">
        <v>3119.1554843385325</v>
      </c>
      <c r="AW30" s="30">
        <v>116.24712239468624</v>
      </c>
      <c r="AX30" s="30">
        <v>117.37625478155555</v>
      </c>
      <c r="AY30" s="30">
        <v>8552.3487918415285</v>
      </c>
      <c r="AZ30" s="30">
        <v>27303.517406187599</v>
      </c>
      <c r="BA30" s="31">
        <v>6405.6314650229797</v>
      </c>
      <c r="BB30" s="30">
        <v>820.69714123607082</v>
      </c>
      <c r="BC30" s="30">
        <v>43.408158409239043</v>
      </c>
      <c r="BD30" s="31">
        <v>1535.3478004310884</v>
      </c>
      <c r="BE30" s="31">
        <v>37520.67171340785</v>
      </c>
      <c r="BF30" s="30">
        <v>4024.6870363672715</v>
      </c>
      <c r="BG30" s="30">
        <v>7902.2337554771011</v>
      </c>
      <c r="BH30" s="30">
        <v>83838.750038087019</v>
      </c>
      <c r="BI30" s="30">
        <v>7579.2316025749878</v>
      </c>
      <c r="BJ30" s="30">
        <v>2270.4513376760674</v>
      </c>
      <c r="BK30" s="30">
        <v>9037.2093926412417</v>
      </c>
      <c r="BL30" s="31">
        <v>4.2369087469970523</v>
      </c>
      <c r="BM30" s="30">
        <v>2162.2465782927366</v>
      </c>
      <c r="BN30" s="30">
        <v>1785.0336385327023</v>
      </c>
      <c r="BO30" s="30">
        <v>106.28248848017915</v>
      </c>
      <c r="BP30" s="30">
        <v>11422.307259548785</v>
      </c>
      <c r="BQ30" s="30">
        <v>7547.471078900875</v>
      </c>
      <c r="BR30" s="30">
        <v>14290.046950607011</v>
      </c>
      <c r="BS30" s="70">
        <v>2731.6679454550144</v>
      </c>
      <c r="BT30" s="70">
        <v>4376.4984505004122</v>
      </c>
      <c r="BU30" s="30">
        <v>2044.2340745994691</v>
      </c>
      <c r="BV30" s="30">
        <v>992.95643215835196</v>
      </c>
      <c r="BW30" s="31">
        <v>22.248244274252251</v>
      </c>
      <c r="BX30" s="30">
        <v>83.346482371535188</v>
      </c>
      <c r="BY30" s="30">
        <v>103.97221777289091</v>
      </c>
      <c r="BZ30" s="30">
        <v>2418.2549212643116</v>
      </c>
      <c r="CA30" s="30">
        <v>380.48118621477846</v>
      </c>
      <c r="CB30" s="118">
        <v>319.75032302753834</v>
      </c>
      <c r="CC30" s="30">
        <v>4500.9479577049706</v>
      </c>
      <c r="CD30" s="119">
        <v>443.30766794308738</v>
      </c>
      <c r="CE30" s="30">
        <v>0</v>
      </c>
      <c r="CF30" s="119">
        <v>0</v>
      </c>
      <c r="CG30" s="31">
        <v>0</v>
      </c>
      <c r="CH30" s="11"/>
      <c r="CI30" s="11"/>
      <c r="CJ30" s="118">
        <v>416778</v>
      </c>
      <c r="CK30" s="30">
        <v>0</v>
      </c>
      <c r="CL30" s="119">
        <v>0</v>
      </c>
      <c r="CM30" s="118">
        <v>234461</v>
      </c>
      <c r="CN30" s="30">
        <v>-17684</v>
      </c>
      <c r="CO30" s="119">
        <v>0</v>
      </c>
      <c r="CP30" s="119">
        <v>991762</v>
      </c>
      <c r="CQ30" s="149">
        <f t="shared" si="3"/>
        <v>1625317</v>
      </c>
      <c r="CR30" s="150">
        <f t="shared" si="4"/>
        <v>5925453.9999999972</v>
      </c>
      <c r="CS30" s="12"/>
      <c r="CT30" s="12"/>
    </row>
    <row r="31" spans="1:98" x14ac:dyDescent="0.2">
      <c r="A31" s="23" t="s">
        <v>27</v>
      </c>
      <c r="B31" s="94" t="s">
        <v>127</v>
      </c>
      <c r="C31" s="159">
        <f t="shared" si="2"/>
        <v>1852214.0000000005</v>
      </c>
      <c r="D31" s="29">
        <v>58674.036899871367</v>
      </c>
      <c r="E31" s="30">
        <v>2937.1392747847526</v>
      </c>
      <c r="F31" s="30">
        <v>54.372272393340786</v>
      </c>
      <c r="G31" s="62">
        <v>14972.519466566531</v>
      </c>
      <c r="H31" s="30">
        <v>34496.301840884043</v>
      </c>
      <c r="I31" s="30">
        <v>2253.803227496112</v>
      </c>
      <c r="J31" s="30">
        <v>2833.8713674933056</v>
      </c>
      <c r="K31" s="30">
        <v>2376.3902209652633</v>
      </c>
      <c r="L31" s="30">
        <v>5513.9795314578751</v>
      </c>
      <c r="M31" s="30">
        <v>7634.9159465532548</v>
      </c>
      <c r="N31" s="30">
        <v>4550.580118795383</v>
      </c>
      <c r="O31" s="30">
        <v>998.89821820967563</v>
      </c>
      <c r="P31" s="30">
        <v>6391.6947417845577</v>
      </c>
      <c r="Q31" s="30">
        <v>1901.3359441192554</v>
      </c>
      <c r="R31" s="30">
        <v>16842.082050328434</v>
      </c>
      <c r="S31" s="30">
        <v>8348.2931859617183</v>
      </c>
      <c r="T31" s="30">
        <v>44483.247821320911</v>
      </c>
      <c r="U31" s="30">
        <v>291196.30607584701</v>
      </c>
      <c r="V31" s="30">
        <v>8797.8233440575332</v>
      </c>
      <c r="W31" s="30">
        <v>86218.473090235173</v>
      </c>
      <c r="X31" s="30">
        <v>538597.61277623882</v>
      </c>
      <c r="Y31" s="30">
        <v>119304.91862830026</v>
      </c>
      <c r="Z31" s="30">
        <v>8837.138298339567</v>
      </c>
      <c r="AA31" s="30">
        <v>1661.850024157078</v>
      </c>
      <c r="AB31" s="30">
        <v>3156.0934714828159</v>
      </c>
      <c r="AC31" s="31">
        <v>62579.087576841688</v>
      </c>
      <c r="AD31" s="29">
        <v>7515.5657975664153</v>
      </c>
      <c r="AE31" s="30">
        <v>3917.4345710914386</v>
      </c>
      <c r="AF31" s="30">
        <v>2360.0082131337349</v>
      </c>
      <c r="AG31" s="30">
        <v>2573.5411171474661</v>
      </c>
      <c r="AH31" s="31">
        <v>17.428126776610465</v>
      </c>
      <c r="AI31" s="30">
        <v>17888.976671204673</v>
      </c>
      <c r="AJ31" s="30">
        <v>12100.275361408376</v>
      </c>
      <c r="AK31" s="31">
        <v>76624.173805109676</v>
      </c>
      <c r="AL31" s="30">
        <v>13649.996296243142</v>
      </c>
      <c r="AM31" s="30">
        <v>97460.606898133381</v>
      </c>
      <c r="AN31" s="31">
        <v>64512.379227691679</v>
      </c>
      <c r="AO31" s="30">
        <v>15663.321438439956</v>
      </c>
      <c r="AP31" s="30">
        <v>226.86931353283174</v>
      </c>
      <c r="AQ31" s="30">
        <v>11.487563954456682</v>
      </c>
      <c r="AR31" s="30">
        <v>5255.1361239811313</v>
      </c>
      <c r="AS31" s="31">
        <v>580.99186118270256</v>
      </c>
      <c r="AT31" s="30">
        <v>2407.8310495927954</v>
      </c>
      <c r="AU31" s="31">
        <v>20706.915034976442</v>
      </c>
      <c r="AV31" s="30">
        <v>5509.2879702075861</v>
      </c>
      <c r="AW31" s="30">
        <v>341.96800259423298</v>
      </c>
      <c r="AX31" s="30">
        <v>40.009471081272949</v>
      </c>
      <c r="AY31" s="30">
        <v>1118.9454547958289</v>
      </c>
      <c r="AZ31" s="30">
        <v>12067.508138029163</v>
      </c>
      <c r="BA31" s="31">
        <v>2594.4296193418727</v>
      </c>
      <c r="BB31" s="30">
        <v>3508.5554507159591</v>
      </c>
      <c r="BC31" s="30">
        <v>244.44294575257388</v>
      </c>
      <c r="BD31" s="31">
        <v>875.78180699429072</v>
      </c>
      <c r="BE31" s="31">
        <v>35561.638822150737</v>
      </c>
      <c r="BF31" s="30">
        <v>10071.127831716996</v>
      </c>
      <c r="BG31" s="30">
        <v>5402.0734731777475</v>
      </c>
      <c r="BH31" s="30">
        <v>22357.976151639312</v>
      </c>
      <c r="BI31" s="30">
        <v>4151.9330844385586</v>
      </c>
      <c r="BJ31" s="30">
        <v>10210.784929703446</v>
      </c>
      <c r="BK31" s="30">
        <v>5286.5937292020253</v>
      </c>
      <c r="BL31" s="31">
        <v>13.468758167966877</v>
      </c>
      <c r="BM31" s="30">
        <v>10493.373854042267</v>
      </c>
      <c r="BN31" s="30">
        <v>823.8322392130018</v>
      </c>
      <c r="BO31" s="30">
        <v>69.88221493101365</v>
      </c>
      <c r="BP31" s="30">
        <v>187.25554986102546</v>
      </c>
      <c r="BQ31" s="30">
        <v>5642.3667875187693</v>
      </c>
      <c r="BR31" s="30">
        <v>4761.63458952165</v>
      </c>
      <c r="BS31" s="70">
        <v>17113.635912788617</v>
      </c>
      <c r="BT31" s="70">
        <v>5172.6077338536334</v>
      </c>
      <c r="BU31" s="30">
        <v>3903.3900171167966</v>
      </c>
      <c r="BV31" s="30">
        <v>675.68835052608858</v>
      </c>
      <c r="BW31" s="31">
        <v>92.941484293385557</v>
      </c>
      <c r="BX31" s="30">
        <v>248.46283748623151</v>
      </c>
      <c r="BY31" s="30">
        <v>331.04573114528944</v>
      </c>
      <c r="BZ31" s="30">
        <v>1976.5591959708672</v>
      </c>
      <c r="CA31" s="30">
        <v>1037.7052241879967</v>
      </c>
      <c r="CB31" s="118">
        <v>413.07014855602586</v>
      </c>
      <c r="CC31" s="30">
        <v>306.95752099490608</v>
      </c>
      <c r="CD31" s="119">
        <v>521.36108263021424</v>
      </c>
      <c r="CE31" s="30">
        <v>0</v>
      </c>
      <c r="CF31" s="119">
        <v>0</v>
      </c>
      <c r="CG31" s="31">
        <v>0</v>
      </c>
      <c r="CH31" s="11"/>
      <c r="CI31" s="11"/>
      <c r="CJ31" s="118">
        <v>50724</v>
      </c>
      <c r="CK31" s="30">
        <v>0</v>
      </c>
      <c r="CL31" s="119">
        <v>0</v>
      </c>
      <c r="CM31" s="118">
        <v>3119114</v>
      </c>
      <c r="CN31" s="30">
        <v>-70736</v>
      </c>
      <c r="CO31" s="119">
        <v>0</v>
      </c>
      <c r="CP31" s="119">
        <v>992098</v>
      </c>
      <c r="CQ31" s="149">
        <f t="shared" si="3"/>
        <v>4091200</v>
      </c>
      <c r="CR31" s="150">
        <f t="shared" si="4"/>
        <v>5943414</v>
      </c>
      <c r="CS31" s="12"/>
      <c r="CT31" s="12"/>
    </row>
    <row r="32" spans="1:98" x14ac:dyDescent="0.2">
      <c r="A32" s="23" t="s">
        <v>28</v>
      </c>
      <c r="B32" s="94" t="s">
        <v>128</v>
      </c>
      <c r="C32" s="159">
        <f t="shared" si="2"/>
        <v>13113313.000000002</v>
      </c>
      <c r="D32" s="29">
        <v>20680.305267688156</v>
      </c>
      <c r="E32" s="30">
        <v>2187.4952520087222</v>
      </c>
      <c r="F32" s="30">
        <v>18.604363016414666</v>
      </c>
      <c r="G32" s="62">
        <v>1813.4660054536503</v>
      </c>
      <c r="H32" s="30">
        <v>9327.2542492650955</v>
      </c>
      <c r="I32" s="30">
        <v>1596.4435914727239</v>
      </c>
      <c r="J32" s="30">
        <v>854.54779519107672</v>
      </c>
      <c r="K32" s="30">
        <v>605.38900528397767</v>
      </c>
      <c r="L32" s="30">
        <v>3202.6281236070927</v>
      </c>
      <c r="M32" s="30">
        <v>277.34525180670079</v>
      </c>
      <c r="N32" s="30">
        <v>319.34723494635023</v>
      </c>
      <c r="O32" s="30">
        <v>305.20777509217766</v>
      </c>
      <c r="P32" s="30">
        <v>4735.1781235777298</v>
      </c>
      <c r="Q32" s="30">
        <v>247.60139790934844</v>
      </c>
      <c r="R32" s="30">
        <v>118409.12682885819</v>
      </c>
      <c r="S32" s="30">
        <v>33311.014337431596</v>
      </c>
      <c r="T32" s="30">
        <v>17085.847873926559</v>
      </c>
      <c r="U32" s="30">
        <v>73806.919806764112</v>
      </c>
      <c r="V32" s="30">
        <v>31310.648828060417</v>
      </c>
      <c r="W32" s="30">
        <v>127602.21644660133</v>
      </c>
      <c r="X32" s="30">
        <v>167057.68852076173</v>
      </c>
      <c r="Y32" s="30">
        <v>11808314.227051139</v>
      </c>
      <c r="Z32" s="30">
        <v>8721.314810147087</v>
      </c>
      <c r="AA32" s="30">
        <v>31208.501183171917</v>
      </c>
      <c r="AB32" s="30">
        <v>1527.8167082010316</v>
      </c>
      <c r="AC32" s="31">
        <v>8558.1586217591594</v>
      </c>
      <c r="AD32" s="29">
        <v>2133.1409016108405</v>
      </c>
      <c r="AE32" s="30">
        <v>229.67332666321394</v>
      </c>
      <c r="AF32" s="30">
        <v>148.33337514103707</v>
      </c>
      <c r="AG32" s="30">
        <v>12009.427974681981</v>
      </c>
      <c r="AH32" s="31">
        <v>44.187886674686453</v>
      </c>
      <c r="AI32" s="30">
        <v>3720.1237389288185</v>
      </c>
      <c r="AJ32" s="30">
        <v>5307.2102730052948</v>
      </c>
      <c r="AK32" s="31">
        <v>8533.9765165752815</v>
      </c>
      <c r="AL32" s="30">
        <v>133988.09643052975</v>
      </c>
      <c r="AM32" s="30">
        <v>92861.731121380915</v>
      </c>
      <c r="AN32" s="31">
        <v>57508.35152900227</v>
      </c>
      <c r="AO32" s="30">
        <v>96501.720879663102</v>
      </c>
      <c r="AP32" s="30">
        <v>279.58896980043767</v>
      </c>
      <c r="AQ32" s="30">
        <v>12.79052149333212</v>
      </c>
      <c r="AR32" s="30">
        <v>11715.822047273745</v>
      </c>
      <c r="AS32" s="31">
        <v>850.47166020077668</v>
      </c>
      <c r="AT32" s="30">
        <v>1071.9360000389481</v>
      </c>
      <c r="AU32" s="31">
        <v>5330.6309177257635</v>
      </c>
      <c r="AV32" s="30">
        <v>474.49116581992564</v>
      </c>
      <c r="AW32" s="30">
        <v>144.41608322862439</v>
      </c>
      <c r="AX32" s="30">
        <v>14.214024159896542</v>
      </c>
      <c r="AY32" s="30">
        <v>397.67821594873743</v>
      </c>
      <c r="AZ32" s="30">
        <v>3557.4600991778807</v>
      </c>
      <c r="BA32" s="31">
        <v>1430.9494398969575</v>
      </c>
      <c r="BB32" s="30">
        <v>2131.7952965330492</v>
      </c>
      <c r="BC32" s="30">
        <v>541.21461250814389</v>
      </c>
      <c r="BD32" s="31">
        <v>8912.3268825633095</v>
      </c>
      <c r="BE32" s="31">
        <v>75646.157401054385</v>
      </c>
      <c r="BF32" s="30">
        <v>2546.8591851502292</v>
      </c>
      <c r="BG32" s="30">
        <v>24396.568260169934</v>
      </c>
      <c r="BH32" s="30">
        <v>1572.6391858814577</v>
      </c>
      <c r="BI32" s="30">
        <v>6468.5445073768769</v>
      </c>
      <c r="BJ32" s="30">
        <v>9652.8099146955356</v>
      </c>
      <c r="BK32" s="30">
        <v>1301.1443003992702</v>
      </c>
      <c r="BL32" s="31">
        <v>7.9887369042882819</v>
      </c>
      <c r="BM32" s="30">
        <v>17501.483441609318</v>
      </c>
      <c r="BN32" s="30">
        <v>7844.2870912328717</v>
      </c>
      <c r="BO32" s="30">
        <v>813.69059100954394</v>
      </c>
      <c r="BP32" s="30">
        <v>477.75157555683421</v>
      </c>
      <c r="BQ32" s="30">
        <v>3624.9316306355049</v>
      </c>
      <c r="BR32" s="30">
        <v>32991.84945273216</v>
      </c>
      <c r="BS32" s="70">
        <v>142.12288940129545</v>
      </c>
      <c r="BT32" s="70">
        <v>1710.6454554748568</v>
      </c>
      <c r="BU32" s="30">
        <v>800.01509026715189</v>
      </c>
      <c r="BV32" s="30">
        <v>208.01109003904608</v>
      </c>
      <c r="BW32" s="31">
        <v>50.629578449432273</v>
      </c>
      <c r="BX32" s="30">
        <v>59.474410496163166</v>
      </c>
      <c r="BY32" s="30">
        <v>76.094578641919455</v>
      </c>
      <c r="BZ32" s="30">
        <v>239.99184665413543</v>
      </c>
      <c r="CA32" s="30">
        <v>202.21161851081689</v>
      </c>
      <c r="CB32" s="118">
        <v>481.44445676435879</v>
      </c>
      <c r="CC32" s="30">
        <v>498.97889375774747</v>
      </c>
      <c r="CD32" s="119">
        <v>1060.6204737665184</v>
      </c>
      <c r="CE32" s="30">
        <v>0</v>
      </c>
      <c r="CF32" s="119">
        <v>0</v>
      </c>
      <c r="CG32" s="31">
        <v>0</v>
      </c>
      <c r="CH32" s="11"/>
      <c r="CI32" s="11"/>
      <c r="CJ32" s="118">
        <v>1207111</v>
      </c>
      <c r="CK32" s="30">
        <v>0</v>
      </c>
      <c r="CL32" s="119">
        <v>0</v>
      </c>
      <c r="CM32" s="118">
        <v>1000337</v>
      </c>
      <c r="CN32" s="30">
        <v>-83109</v>
      </c>
      <c r="CO32" s="119">
        <v>0</v>
      </c>
      <c r="CP32" s="119">
        <v>6518</v>
      </c>
      <c r="CQ32" s="149">
        <f t="shared" si="3"/>
        <v>2130857</v>
      </c>
      <c r="CR32" s="150">
        <f t="shared" si="4"/>
        <v>15244170.000000002</v>
      </c>
      <c r="CS32" s="12"/>
      <c r="CT32" s="12"/>
    </row>
    <row r="33" spans="1:98" x14ac:dyDescent="0.2">
      <c r="A33" s="23" t="s">
        <v>29</v>
      </c>
      <c r="B33" s="94" t="s">
        <v>129</v>
      </c>
      <c r="C33" s="159">
        <f t="shared" si="2"/>
        <v>154695.00000000009</v>
      </c>
      <c r="D33" s="29">
        <v>459.04856021162999</v>
      </c>
      <c r="E33" s="30">
        <v>33.310517411600969</v>
      </c>
      <c r="F33" s="30">
        <v>1.7158762296623649</v>
      </c>
      <c r="G33" s="62">
        <v>243.92596047381622</v>
      </c>
      <c r="H33" s="30">
        <v>196.27447629078205</v>
      </c>
      <c r="I33" s="30">
        <v>15.50397219919628</v>
      </c>
      <c r="J33" s="30">
        <v>23.866878697544848</v>
      </c>
      <c r="K33" s="30">
        <v>1.3150415344061381</v>
      </c>
      <c r="L33" s="30">
        <v>499.99733530201706</v>
      </c>
      <c r="M33" s="30">
        <v>14.592270956932859</v>
      </c>
      <c r="N33" s="30">
        <v>25.89288480567301</v>
      </c>
      <c r="O33" s="30">
        <v>52.673255117076394</v>
      </c>
      <c r="P33" s="30">
        <v>218.13916547035996</v>
      </c>
      <c r="Q33" s="30">
        <v>88.068543387502217</v>
      </c>
      <c r="R33" s="30">
        <v>763.03265984844893</v>
      </c>
      <c r="S33" s="30">
        <v>1331.9039446165887</v>
      </c>
      <c r="T33" s="30">
        <v>260.81311218464396</v>
      </c>
      <c r="U33" s="30">
        <v>4021.0364588249181</v>
      </c>
      <c r="V33" s="30">
        <v>295.45143455128067</v>
      </c>
      <c r="W33" s="30">
        <v>366.4346074774075</v>
      </c>
      <c r="X33" s="30">
        <v>2160.5388717839796</v>
      </c>
      <c r="Y33" s="30">
        <v>3222.2378987641678</v>
      </c>
      <c r="Z33" s="30">
        <v>69700.68075352587</v>
      </c>
      <c r="AA33" s="30">
        <v>82.951943695033364</v>
      </c>
      <c r="AB33" s="30">
        <v>377.21846654481044</v>
      </c>
      <c r="AC33" s="31">
        <v>17054.545418889058</v>
      </c>
      <c r="AD33" s="29">
        <v>132.96941468075428</v>
      </c>
      <c r="AE33" s="30">
        <v>55.88494446124988</v>
      </c>
      <c r="AF33" s="30">
        <v>8.6674145108209242</v>
      </c>
      <c r="AG33" s="30">
        <v>125.67276220882005</v>
      </c>
      <c r="AH33" s="31">
        <v>0.17276782129400883</v>
      </c>
      <c r="AI33" s="30">
        <v>414.78602419331156</v>
      </c>
      <c r="AJ33" s="30">
        <v>633.81640510100988</v>
      </c>
      <c r="AK33" s="31">
        <v>1093.2452692753966</v>
      </c>
      <c r="AL33" s="30">
        <v>225.12949585958839</v>
      </c>
      <c r="AM33" s="30">
        <v>12276.370501726971</v>
      </c>
      <c r="AN33" s="31">
        <v>3202.5704948842708</v>
      </c>
      <c r="AO33" s="30">
        <v>7443.8044383899351</v>
      </c>
      <c r="AP33" s="30">
        <v>37.842002038329191</v>
      </c>
      <c r="AQ33" s="30">
        <v>1504.749553486294</v>
      </c>
      <c r="AR33" s="30">
        <v>1432.8059587789658</v>
      </c>
      <c r="AS33" s="31">
        <v>23.875098431103048</v>
      </c>
      <c r="AT33" s="30">
        <v>46.885096434570308</v>
      </c>
      <c r="AU33" s="31">
        <v>166.42834744544319</v>
      </c>
      <c r="AV33" s="30">
        <v>390.32378708315952</v>
      </c>
      <c r="AW33" s="30">
        <v>37.752815615783234</v>
      </c>
      <c r="AX33" s="30">
        <v>3.1694645705267643E-2</v>
      </c>
      <c r="AY33" s="30">
        <v>121.24829855378378</v>
      </c>
      <c r="AZ33" s="30">
        <v>6839.9385511553601</v>
      </c>
      <c r="BA33" s="31">
        <v>1532.7039498964823</v>
      </c>
      <c r="BB33" s="30">
        <v>322.26965957497237</v>
      </c>
      <c r="BC33" s="30">
        <v>29.308377236712289</v>
      </c>
      <c r="BD33" s="31">
        <v>143.49987734887844</v>
      </c>
      <c r="BE33" s="31">
        <v>534.71865842450597</v>
      </c>
      <c r="BF33" s="30">
        <v>444.1145392204287</v>
      </c>
      <c r="BG33" s="30">
        <v>800.99760801343939</v>
      </c>
      <c r="BH33" s="30">
        <v>367.19450025566812</v>
      </c>
      <c r="BI33" s="30">
        <v>358.1153055925825</v>
      </c>
      <c r="BJ33" s="30">
        <v>792.39440393141251</v>
      </c>
      <c r="BK33" s="30">
        <v>538.17009226357879</v>
      </c>
      <c r="BL33" s="31">
        <v>0.1049584127694827</v>
      </c>
      <c r="BM33" s="30">
        <v>596.12760495239411</v>
      </c>
      <c r="BN33" s="30">
        <v>412.78239481538236</v>
      </c>
      <c r="BO33" s="30">
        <v>185.17783912017597</v>
      </c>
      <c r="BP33" s="30">
        <v>18.532668207821885</v>
      </c>
      <c r="BQ33" s="30">
        <v>205.10267404256408</v>
      </c>
      <c r="BR33" s="30">
        <v>8940.0185932092936</v>
      </c>
      <c r="BS33" s="70">
        <v>274.93300059783451</v>
      </c>
      <c r="BT33" s="70">
        <v>45.325269284708803</v>
      </c>
      <c r="BU33" s="30">
        <v>175.92838565215501</v>
      </c>
      <c r="BV33" s="30">
        <v>13.905303702818946</v>
      </c>
      <c r="BW33" s="31">
        <v>11.201368121740666</v>
      </c>
      <c r="BX33" s="30">
        <v>1.6382374484593021</v>
      </c>
      <c r="BY33" s="30">
        <v>2.1600348868923609</v>
      </c>
      <c r="BZ33" s="30">
        <v>35.597133903332569</v>
      </c>
      <c r="CA33" s="30">
        <v>80.515928383198826</v>
      </c>
      <c r="CB33" s="118">
        <v>10.631811962958333</v>
      </c>
      <c r="CC33" s="30">
        <v>38.044223228490836</v>
      </c>
      <c r="CD33" s="119">
        <v>57.644152732011563</v>
      </c>
      <c r="CE33" s="30">
        <v>0</v>
      </c>
      <c r="CF33" s="119">
        <v>0</v>
      </c>
      <c r="CG33" s="31">
        <v>0</v>
      </c>
      <c r="CH33" s="11"/>
      <c r="CI33" s="11"/>
      <c r="CJ33" s="118">
        <v>78258</v>
      </c>
      <c r="CK33" s="30">
        <v>0</v>
      </c>
      <c r="CL33" s="119">
        <v>0</v>
      </c>
      <c r="CM33" s="118">
        <v>180744</v>
      </c>
      <c r="CN33" s="30">
        <v>1682</v>
      </c>
      <c r="CO33" s="119">
        <v>0</v>
      </c>
      <c r="CP33" s="119">
        <v>284112</v>
      </c>
      <c r="CQ33" s="149">
        <f t="shared" si="3"/>
        <v>544796</v>
      </c>
      <c r="CR33" s="150">
        <f t="shared" si="4"/>
        <v>699491.00000000012</v>
      </c>
      <c r="CS33" s="12"/>
      <c r="CT33" s="12"/>
    </row>
    <row r="34" spans="1:98" x14ac:dyDescent="0.2">
      <c r="A34" s="23" t="s">
        <v>30</v>
      </c>
      <c r="B34" s="94" t="s">
        <v>130</v>
      </c>
      <c r="C34" s="159">
        <f t="shared" si="2"/>
        <v>753924.00000000023</v>
      </c>
      <c r="D34" s="29">
        <v>7512.6822448269031</v>
      </c>
      <c r="E34" s="30">
        <v>523.45717590155846</v>
      </c>
      <c r="F34" s="30">
        <v>12.045691835822609</v>
      </c>
      <c r="G34" s="62">
        <v>123.15970380000797</v>
      </c>
      <c r="H34" s="30">
        <v>10400.440769460238</v>
      </c>
      <c r="I34" s="30">
        <v>2619.0712414408017</v>
      </c>
      <c r="J34" s="30">
        <v>560.00901556009921</v>
      </c>
      <c r="K34" s="30">
        <v>360.80568024315539</v>
      </c>
      <c r="L34" s="30">
        <v>15089.253125737167</v>
      </c>
      <c r="M34" s="30">
        <v>303.72388982747657</v>
      </c>
      <c r="N34" s="30">
        <v>302.96294083264763</v>
      </c>
      <c r="O34" s="30">
        <v>284.00185427169316</v>
      </c>
      <c r="P34" s="30">
        <v>2473.609211778446</v>
      </c>
      <c r="Q34" s="30">
        <v>1278.501303348982</v>
      </c>
      <c r="R34" s="30">
        <v>1783.9119350897613</v>
      </c>
      <c r="S34" s="30">
        <v>774.02989642113153</v>
      </c>
      <c r="T34" s="30">
        <v>589.62528691595503</v>
      </c>
      <c r="U34" s="30">
        <v>11533.118084416987</v>
      </c>
      <c r="V34" s="30">
        <v>2710.1711901534177</v>
      </c>
      <c r="W34" s="30">
        <v>981.73165652432317</v>
      </c>
      <c r="X34" s="30">
        <v>2702.7919264666289</v>
      </c>
      <c r="Y34" s="30">
        <v>4928.4971614790547</v>
      </c>
      <c r="Z34" s="30">
        <v>680.82582795228291</v>
      </c>
      <c r="AA34" s="30">
        <v>141157.76319920697</v>
      </c>
      <c r="AB34" s="30">
        <v>2201.9677956590735</v>
      </c>
      <c r="AC34" s="31">
        <v>3196.8193770344824</v>
      </c>
      <c r="AD34" s="29">
        <v>926.04615575384389</v>
      </c>
      <c r="AE34" s="30">
        <v>90.60061550452366</v>
      </c>
      <c r="AF34" s="30">
        <v>55.5570348201407</v>
      </c>
      <c r="AG34" s="30">
        <v>2330.9050411910921</v>
      </c>
      <c r="AH34" s="31">
        <v>29.233134779763891</v>
      </c>
      <c r="AI34" s="30">
        <v>7671.9117972610129</v>
      </c>
      <c r="AJ34" s="30">
        <v>1751.1728888637228</v>
      </c>
      <c r="AK34" s="31">
        <v>11641.400543175047</v>
      </c>
      <c r="AL34" s="30">
        <v>2779.5573711143643</v>
      </c>
      <c r="AM34" s="30">
        <v>78180.305204376331</v>
      </c>
      <c r="AN34" s="31">
        <v>208734.15857049866</v>
      </c>
      <c r="AO34" s="30">
        <v>7225.8635238694987</v>
      </c>
      <c r="AP34" s="30">
        <v>41.62573772741213</v>
      </c>
      <c r="AQ34" s="30">
        <v>15.17287363888018</v>
      </c>
      <c r="AR34" s="30">
        <v>2980.01262022732</v>
      </c>
      <c r="AS34" s="31">
        <v>777.02938061923373</v>
      </c>
      <c r="AT34" s="30">
        <v>10441.834668198999</v>
      </c>
      <c r="AU34" s="31">
        <v>5560.963479466448</v>
      </c>
      <c r="AV34" s="30">
        <v>1456.4771614729457</v>
      </c>
      <c r="AW34" s="30">
        <v>1162.989095772278</v>
      </c>
      <c r="AX34" s="30">
        <v>155.60147652319174</v>
      </c>
      <c r="AY34" s="30">
        <v>659.49611710667762</v>
      </c>
      <c r="AZ34" s="30">
        <v>11613.738553056168</v>
      </c>
      <c r="BA34" s="31">
        <v>3800.2626606015951</v>
      </c>
      <c r="BB34" s="30">
        <v>2384.433332238294</v>
      </c>
      <c r="BC34" s="30">
        <v>110.36260695424164</v>
      </c>
      <c r="BD34" s="31">
        <v>1588.3943381646638</v>
      </c>
      <c r="BE34" s="31">
        <v>32666.827468865231</v>
      </c>
      <c r="BF34" s="30">
        <v>8806.0747710759515</v>
      </c>
      <c r="BG34" s="30">
        <v>32660.822984961738</v>
      </c>
      <c r="BH34" s="30">
        <v>4907.0942421137343</v>
      </c>
      <c r="BI34" s="30">
        <v>1370.0934532880403</v>
      </c>
      <c r="BJ34" s="30">
        <v>9870.9894281664347</v>
      </c>
      <c r="BK34" s="30">
        <v>2291.9348220653037</v>
      </c>
      <c r="BL34" s="31">
        <v>19.073705545427117</v>
      </c>
      <c r="BM34" s="30">
        <v>2392.1049187328763</v>
      </c>
      <c r="BN34" s="30">
        <v>819.61688427264653</v>
      </c>
      <c r="BO34" s="30">
        <v>456.81947637517663</v>
      </c>
      <c r="BP34" s="30">
        <v>205.9373752696909</v>
      </c>
      <c r="BQ34" s="30">
        <v>1672.1083189446151</v>
      </c>
      <c r="BR34" s="30">
        <v>11881.432655374063</v>
      </c>
      <c r="BS34" s="70">
        <v>14085.617426246747</v>
      </c>
      <c r="BT34" s="70">
        <v>8663.5016852363642</v>
      </c>
      <c r="BU34" s="30">
        <v>26123.883055372222</v>
      </c>
      <c r="BV34" s="30">
        <v>2222.6305207385412</v>
      </c>
      <c r="BW34" s="31">
        <v>576.33296799702384</v>
      </c>
      <c r="BX34" s="30">
        <v>341.07596093293319</v>
      </c>
      <c r="BY34" s="30">
        <v>1791.3913233602213</v>
      </c>
      <c r="BZ34" s="30">
        <v>2682.4848759372821</v>
      </c>
      <c r="CA34" s="30">
        <v>846.32590656176149</v>
      </c>
      <c r="CB34" s="118">
        <v>440.58097382623851</v>
      </c>
      <c r="CC34" s="30">
        <v>5079.0194756388228</v>
      </c>
      <c r="CD34" s="119">
        <v>1800.1421539395792</v>
      </c>
      <c r="CE34" s="30">
        <v>0</v>
      </c>
      <c r="CF34" s="119">
        <v>0</v>
      </c>
      <c r="CG34" s="31">
        <v>0</v>
      </c>
      <c r="CH34" s="11"/>
      <c r="CI34" s="11"/>
      <c r="CJ34" s="118">
        <v>424713</v>
      </c>
      <c r="CK34" s="30">
        <v>0</v>
      </c>
      <c r="CL34" s="119">
        <v>0</v>
      </c>
      <c r="CM34" s="118">
        <v>67843</v>
      </c>
      <c r="CN34" s="30">
        <v>33137</v>
      </c>
      <c r="CO34" s="119">
        <v>0</v>
      </c>
      <c r="CP34" s="119">
        <v>148148</v>
      </c>
      <c r="CQ34" s="149">
        <f t="shared" si="3"/>
        <v>673841</v>
      </c>
      <c r="CR34" s="150">
        <f t="shared" si="4"/>
        <v>1427765.0000000002</v>
      </c>
      <c r="CS34" s="12"/>
      <c r="CT34" s="12"/>
    </row>
    <row r="35" spans="1:98" x14ac:dyDescent="0.2">
      <c r="A35" s="23" t="s">
        <v>31</v>
      </c>
      <c r="B35" s="94" t="s">
        <v>131</v>
      </c>
      <c r="C35" s="159">
        <f t="shared" si="2"/>
        <v>366283.99999999994</v>
      </c>
      <c r="D35" s="29">
        <v>3354.9276993167414</v>
      </c>
      <c r="E35" s="30">
        <v>248.31537442652436</v>
      </c>
      <c r="F35" s="30">
        <v>15.242983291728212</v>
      </c>
      <c r="G35" s="62">
        <v>906.81202619410033</v>
      </c>
      <c r="H35" s="30">
        <v>7355.1587278939605</v>
      </c>
      <c r="I35" s="30">
        <v>1051.5206705970265</v>
      </c>
      <c r="J35" s="30">
        <v>545.88146241653726</v>
      </c>
      <c r="K35" s="30">
        <v>649.22366887589862</v>
      </c>
      <c r="L35" s="30">
        <v>2104.7779512326056</v>
      </c>
      <c r="M35" s="30">
        <v>2482.2733858760721</v>
      </c>
      <c r="N35" s="30">
        <v>115.93369861864713</v>
      </c>
      <c r="O35" s="30">
        <v>89.277766466008401</v>
      </c>
      <c r="P35" s="30">
        <v>864.18356125305286</v>
      </c>
      <c r="Q35" s="30">
        <v>893.01826879688565</v>
      </c>
      <c r="R35" s="30">
        <v>9332.1890812710226</v>
      </c>
      <c r="S35" s="30">
        <v>373.50124209869085</v>
      </c>
      <c r="T35" s="30">
        <v>1280.6286954577822</v>
      </c>
      <c r="U35" s="30">
        <v>3859.7814075520114</v>
      </c>
      <c r="V35" s="30">
        <v>1905.3205719366872</v>
      </c>
      <c r="W35" s="30">
        <v>3193.0004767096461</v>
      </c>
      <c r="X35" s="30">
        <v>2952.6018696307988</v>
      </c>
      <c r="Y35" s="30">
        <v>1834.3729724368045</v>
      </c>
      <c r="Z35" s="30">
        <v>167.0443394709861</v>
      </c>
      <c r="AA35" s="30">
        <v>432.00527403041684</v>
      </c>
      <c r="AB35" s="30">
        <v>32254.880909346099</v>
      </c>
      <c r="AC35" s="31">
        <v>1881.2844856869651</v>
      </c>
      <c r="AD35" s="29">
        <v>1361.942526320765</v>
      </c>
      <c r="AE35" s="30">
        <v>174.37585357192816</v>
      </c>
      <c r="AF35" s="30">
        <v>91.658996109809877</v>
      </c>
      <c r="AG35" s="30">
        <v>3275.1839158246839</v>
      </c>
      <c r="AH35" s="31">
        <v>42.813766734077063</v>
      </c>
      <c r="AI35" s="30">
        <v>7855.0206181424737</v>
      </c>
      <c r="AJ35" s="30">
        <v>1347.9524837061015</v>
      </c>
      <c r="AK35" s="31">
        <v>4173.6736974697878</v>
      </c>
      <c r="AL35" s="30">
        <v>1071.4524139251498</v>
      </c>
      <c r="AM35" s="30">
        <v>15529.672954198404</v>
      </c>
      <c r="AN35" s="31">
        <v>18338.752817539895</v>
      </c>
      <c r="AO35" s="30">
        <v>8336.1631524838613</v>
      </c>
      <c r="AP35" s="30">
        <v>13.848248850065801</v>
      </c>
      <c r="AQ35" s="30">
        <v>245.73720137482391</v>
      </c>
      <c r="AR35" s="30">
        <v>1847.6077177907737</v>
      </c>
      <c r="AS35" s="31">
        <v>101.49818419210986</v>
      </c>
      <c r="AT35" s="30">
        <v>1968.6018644467581</v>
      </c>
      <c r="AU35" s="31">
        <v>3076.1747902729071</v>
      </c>
      <c r="AV35" s="30">
        <v>800.85548589422217</v>
      </c>
      <c r="AW35" s="30">
        <v>76.291594165194638</v>
      </c>
      <c r="AX35" s="30">
        <v>8.7449816570448355</v>
      </c>
      <c r="AY35" s="30">
        <v>437.84022029769255</v>
      </c>
      <c r="AZ35" s="30">
        <v>3891.6067256456358</v>
      </c>
      <c r="BA35" s="31">
        <v>923.81202120870171</v>
      </c>
      <c r="BB35" s="30">
        <v>5026.1303445624253</v>
      </c>
      <c r="BC35" s="30">
        <v>324.5026014370751</v>
      </c>
      <c r="BD35" s="31">
        <v>383.28258126256071</v>
      </c>
      <c r="BE35" s="31">
        <v>3300.3931985896079</v>
      </c>
      <c r="BF35" s="30">
        <v>6372.6291154603141</v>
      </c>
      <c r="BG35" s="30">
        <v>2737.8597803368998</v>
      </c>
      <c r="BH35" s="30">
        <v>5133.0966557145894</v>
      </c>
      <c r="BI35" s="30">
        <v>2042.8917941155214</v>
      </c>
      <c r="BJ35" s="30">
        <v>4544.4876165296964</v>
      </c>
      <c r="BK35" s="30">
        <v>1340.4098560684249</v>
      </c>
      <c r="BL35" s="31">
        <v>1434.5851512747299</v>
      </c>
      <c r="BM35" s="30">
        <v>1199.6887477087912</v>
      </c>
      <c r="BN35" s="30">
        <v>250.84664743491024</v>
      </c>
      <c r="BO35" s="30">
        <v>64.82037487106426</v>
      </c>
      <c r="BP35" s="30">
        <v>181.11018477228089</v>
      </c>
      <c r="BQ35" s="30">
        <v>840.31548304157275</v>
      </c>
      <c r="BR35" s="30">
        <v>2549.9870821216955</v>
      </c>
      <c r="BS35" s="70">
        <v>15109.512024634456</v>
      </c>
      <c r="BT35" s="70">
        <v>11491.234832531236</v>
      </c>
      <c r="BU35" s="30">
        <v>129445.86772912738</v>
      </c>
      <c r="BV35" s="30">
        <v>8816.5825451309556</v>
      </c>
      <c r="BW35" s="31">
        <v>838.37473819901379</v>
      </c>
      <c r="BX35" s="30">
        <v>223.26682570824124</v>
      </c>
      <c r="BY35" s="30">
        <v>303.48339212192343</v>
      </c>
      <c r="BZ35" s="30">
        <v>1656.3245517786668</v>
      </c>
      <c r="CA35" s="30">
        <v>2930.4768361776164</v>
      </c>
      <c r="CB35" s="118">
        <v>447.32015652590144</v>
      </c>
      <c r="CC35" s="30">
        <v>395.10141974735495</v>
      </c>
      <c r="CD35" s="119">
        <v>1764.9769303085309</v>
      </c>
      <c r="CE35" s="30">
        <v>0</v>
      </c>
      <c r="CF35" s="119">
        <v>0</v>
      </c>
      <c r="CG35" s="31">
        <v>0</v>
      </c>
      <c r="CH35" s="11"/>
      <c r="CI35" s="11"/>
      <c r="CJ35" s="118">
        <v>365766</v>
      </c>
      <c r="CK35" s="30">
        <v>66373</v>
      </c>
      <c r="CL35" s="119">
        <v>0</v>
      </c>
      <c r="CM35" s="118">
        <v>36891</v>
      </c>
      <c r="CN35" s="30">
        <v>32990</v>
      </c>
      <c r="CO35" s="119">
        <v>32587</v>
      </c>
      <c r="CP35" s="119">
        <v>198835</v>
      </c>
      <c r="CQ35" s="149">
        <f t="shared" si="3"/>
        <v>733442</v>
      </c>
      <c r="CR35" s="150">
        <f t="shared" si="4"/>
        <v>1099726</v>
      </c>
      <c r="CS35" s="12"/>
      <c r="CT35" s="12"/>
    </row>
    <row r="36" spans="1:98" x14ac:dyDescent="0.2">
      <c r="A36" s="23" t="s">
        <v>32</v>
      </c>
      <c r="B36" s="94" t="s">
        <v>132</v>
      </c>
      <c r="C36" s="159">
        <f t="shared" si="2"/>
        <v>0</v>
      </c>
      <c r="D36" s="29">
        <v>0</v>
      </c>
      <c r="E36" s="30">
        <v>0</v>
      </c>
      <c r="F36" s="30">
        <v>0</v>
      </c>
      <c r="G36" s="62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1">
        <v>0</v>
      </c>
      <c r="AD36" s="29">
        <v>0</v>
      </c>
      <c r="AE36" s="30">
        <v>0</v>
      </c>
      <c r="AF36" s="30">
        <v>0</v>
      </c>
      <c r="AG36" s="30">
        <v>0</v>
      </c>
      <c r="AH36" s="31">
        <v>0</v>
      </c>
      <c r="AI36" s="30">
        <v>0</v>
      </c>
      <c r="AJ36" s="30">
        <v>0</v>
      </c>
      <c r="AK36" s="31">
        <v>0</v>
      </c>
      <c r="AL36" s="30">
        <v>0</v>
      </c>
      <c r="AM36" s="30">
        <v>0</v>
      </c>
      <c r="AN36" s="31">
        <v>0</v>
      </c>
      <c r="AO36" s="30">
        <v>0</v>
      </c>
      <c r="AP36" s="30">
        <v>0</v>
      </c>
      <c r="AQ36" s="30">
        <v>0</v>
      </c>
      <c r="AR36" s="30">
        <v>0</v>
      </c>
      <c r="AS36" s="31">
        <v>0</v>
      </c>
      <c r="AT36" s="30">
        <v>0</v>
      </c>
      <c r="AU36" s="31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1">
        <v>0</v>
      </c>
      <c r="BB36" s="30">
        <v>0</v>
      </c>
      <c r="BC36" s="30">
        <v>0</v>
      </c>
      <c r="BD36" s="31">
        <v>0</v>
      </c>
      <c r="BE36" s="31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1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70">
        <v>0</v>
      </c>
      <c r="BT36" s="70">
        <v>0</v>
      </c>
      <c r="BU36" s="30">
        <v>0</v>
      </c>
      <c r="BV36" s="30">
        <v>0</v>
      </c>
      <c r="BW36" s="31">
        <v>0</v>
      </c>
      <c r="BX36" s="30">
        <v>0</v>
      </c>
      <c r="BY36" s="30">
        <v>0</v>
      </c>
      <c r="BZ36" s="30">
        <v>0</v>
      </c>
      <c r="CA36" s="30">
        <v>0</v>
      </c>
      <c r="CB36" s="118">
        <v>0</v>
      </c>
      <c r="CC36" s="30">
        <v>0</v>
      </c>
      <c r="CD36" s="119">
        <v>0</v>
      </c>
      <c r="CE36" s="30">
        <v>0</v>
      </c>
      <c r="CF36" s="119">
        <v>0</v>
      </c>
      <c r="CG36" s="31">
        <v>0</v>
      </c>
      <c r="CH36" s="11"/>
      <c r="CI36" s="11"/>
      <c r="CJ36" s="118">
        <v>75</v>
      </c>
      <c r="CK36" s="30">
        <v>0</v>
      </c>
      <c r="CL36" s="119">
        <v>0</v>
      </c>
      <c r="CM36" s="118">
        <v>0</v>
      </c>
      <c r="CN36" s="30">
        <v>0</v>
      </c>
      <c r="CO36" s="119">
        <v>0</v>
      </c>
      <c r="CP36" s="119">
        <v>0</v>
      </c>
      <c r="CQ36" s="149">
        <f t="shared" si="3"/>
        <v>75</v>
      </c>
      <c r="CR36" s="150">
        <f t="shared" si="4"/>
        <v>75</v>
      </c>
      <c r="CS36" s="12"/>
      <c r="CT36" s="12"/>
    </row>
    <row r="37" spans="1:98" x14ac:dyDescent="0.2">
      <c r="A37" s="22" t="s">
        <v>33</v>
      </c>
      <c r="B37" s="95" t="s">
        <v>133</v>
      </c>
      <c r="C37" s="160">
        <f t="shared" si="2"/>
        <v>415794.00000000006</v>
      </c>
      <c r="D37" s="32">
        <v>3971.0710756616268</v>
      </c>
      <c r="E37" s="33">
        <v>184.15644098689634</v>
      </c>
      <c r="F37" s="33">
        <v>13.169739320520796</v>
      </c>
      <c r="G37" s="63">
        <v>1956.4606102097471</v>
      </c>
      <c r="H37" s="33">
        <v>7876.9336378673188</v>
      </c>
      <c r="I37" s="33">
        <v>364.87558026846727</v>
      </c>
      <c r="J37" s="33">
        <v>556.61947434017452</v>
      </c>
      <c r="K37" s="33">
        <v>317.72778466373222</v>
      </c>
      <c r="L37" s="33">
        <v>795.41652497337475</v>
      </c>
      <c r="M37" s="33">
        <v>4199.2280700419633</v>
      </c>
      <c r="N37" s="33">
        <v>310.87957696501377</v>
      </c>
      <c r="O37" s="33">
        <v>2983.57443391981</v>
      </c>
      <c r="P37" s="33">
        <v>7649.8895894128082</v>
      </c>
      <c r="Q37" s="33">
        <v>548.34814358109065</v>
      </c>
      <c r="R37" s="33">
        <v>3093.4492361956563</v>
      </c>
      <c r="S37" s="33">
        <v>3056.5871795676962</v>
      </c>
      <c r="T37" s="33">
        <v>17499.928581434149</v>
      </c>
      <c r="U37" s="33">
        <v>4637.4987579402641</v>
      </c>
      <c r="V37" s="33">
        <v>767.46143170662924</v>
      </c>
      <c r="W37" s="33">
        <v>759.45270240828188</v>
      </c>
      <c r="X37" s="33">
        <v>3013.1210846497879</v>
      </c>
      <c r="Y37" s="33">
        <v>6108.8903934244809</v>
      </c>
      <c r="Z37" s="33">
        <v>452.75859193120601</v>
      </c>
      <c r="AA37" s="33">
        <v>200.41605155556741</v>
      </c>
      <c r="AB37" s="33">
        <v>310.67652293748336</v>
      </c>
      <c r="AC37" s="34">
        <v>1417.3966242168024</v>
      </c>
      <c r="AD37" s="32">
        <v>241421.57365793342</v>
      </c>
      <c r="AE37" s="33">
        <v>1983.1503191754234</v>
      </c>
      <c r="AF37" s="33">
        <v>1179.494423752592</v>
      </c>
      <c r="AG37" s="33">
        <v>1306.1403212837615</v>
      </c>
      <c r="AH37" s="34">
        <v>25.073555366899697</v>
      </c>
      <c r="AI37" s="33">
        <v>1942.2798411195679</v>
      </c>
      <c r="AJ37" s="33">
        <v>795.2814290071608</v>
      </c>
      <c r="AK37" s="34">
        <v>1642.0593947005218</v>
      </c>
      <c r="AL37" s="33">
        <v>923.86836653811451</v>
      </c>
      <c r="AM37" s="33">
        <v>7047.0416648541886</v>
      </c>
      <c r="AN37" s="34">
        <v>9249.0081664675254</v>
      </c>
      <c r="AO37" s="33">
        <v>6795.9084679097432</v>
      </c>
      <c r="AP37" s="33">
        <v>36.67810527597085</v>
      </c>
      <c r="AQ37" s="33">
        <v>6.6857426381058218</v>
      </c>
      <c r="AR37" s="33">
        <v>2749.4937370596508</v>
      </c>
      <c r="AS37" s="34">
        <v>499.3430407414279</v>
      </c>
      <c r="AT37" s="33">
        <v>1951.3338729951959</v>
      </c>
      <c r="AU37" s="34">
        <v>4583.2713212405133</v>
      </c>
      <c r="AV37" s="33">
        <v>598.5816084065018</v>
      </c>
      <c r="AW37" s="33">
        <v>62.166258612757247</v>
      </c>
      <c r="AX37" s="33">
        <v>1578.7902946982995</v>
      </c>
      <c r="AY37" s="33">
        <v>2556.6021903032938</v>
      </c>
      <c r="AZ37" s="33">
        <v>943.89170408457358</v>
      </c>
      <c r="BA37" s="34">
        <v>304.24059135821466</v>
      </c>
      <c r="BB37" s="33">
        <v>1080.9453873550892</v>
      </c>
      <c r="BC37" s="33">
        <v>445.15907693147778</v>
      </c>
      <c r="BD37" s="34">
        <v>373.00592467700585</v>
      </c>
      <c r="BE37" s="34">
        <v>13017.284023040889</v>
      </c>
      <c r="BF37" s="33">
        <v>1368.3828683419208</v>
      </c>
      <c r="BG37" s="33">
        <v>1567.9932587299861</v>
      </c>
      <c r="BH37" s="33">
        <v>1077.6104146340485</v>
      </c>
      <c r="BI37" s="33">
        <v>814.40628622840302</v>
      </c>
      <c r="BJ37" s="33">
        <v>1570.9513355736813</v>
      </c>
      <c r="BK37" s="33">
        <v>535.36172821107129</v>
      </c>
      <c r="BL37" s="34">
        <v>67.491108546172441</v>
      </c>
      <c r="BM37" s="33">
        <v>676.05870716468542</v>
      </c>
      <c r="BN37" s="33">
        <v>151.5896929279356</v>
      </c>
      <c r="BO37" s="33">
        <v>63.098892016547055</v>
      </c>
      <c r="BP37" s="33">
        <v>309.47747166719319</v>
      </c>
      <c r="BQ37" s="33">
        <v>523.95579594006631</v>
      </c>
      <c r="BR37" s="33">
        <v>2276.8364806089121</v>
      </c>
      <c r="BS37" s="71">
        <v>8671.7231414309808</v>
      </c>
      <c r="BT37" s="71">
        <v>8130.4091582935371</v>
      </c>
      <c r="BU37" s="33">
        <v>5239.0227384328855</v>
      </c>
      <c r="BV37" s="33">
        <v>1217.73544409488</v>
      </c>
      <c r="BW37" s="34">
        <v>235.85249302527168</v>
      </c>
      <c r="BX37" s="33">
        <v>174.87647492540322</v>
      </c>
      <c r="BY37" s="33">
        <v>301.43961073725677</v>
      </c>
      <c r="BZ37" s="33">
        <v>421.20487353492041</v>
      </c>
      <c r="CA37" s="33">
        <v>1311.4379737496051</v>
      </c>
      <c r="CB37" s="120">
        <v>124.00050981972953</v>
      </c>
      <c r="CC37" s="33">
        <v>42.156435088090973</v>
      </c>
      <c r="CD37" s="121">
        <v>776.58677856838256</v>
      </c>
      <c r="CE37" s="33">
        <v>0</v>
      </c>
      <c r="CF37" s="121">
        <v>0</v>
      </c>
      <c r="CG37" s="34">
        <v>0</v>
      </c>
      <c r="CH37" s="11"/>
      <c r="CI37" s="11"/>
      <c r="CJ37" s="120">
        <v>196949</v>
      </c>
      <c r="CK37" s="33">
        <v>0</v>
      </c>
      <c r="CL37" s="121">
        <v>0</v>
      </c>
      <c r="CM37" s="120">
        <v>0</v>
      </c>
      <c r="CN37" s="33">
        <v>-7057</v>
      </c>
      <c r="CO37" s="121">
        <v>0</v>
      </c>
      <c r="CP37" s="121">
        <v>123</v>
      </c>
      <c r="CQ37" s="151">
        <f t="shared" si="3"/>
        <v>190015</v>
      </c>
      <c r="CR37" s="152">
        <f t="shared" si="4"/>
        <v>605809</v>
      </c>
      <c r="CS37" s="12"/>
      <c r="CT37" s="12"/>
    </row>
    <row r="38" spans="1:98" x14ac:dyDescent="0.2">
      <c r="A38" s="23" t="s">
        <v>34</v>
      </c>
      <c r="B38" s="94" t="s">
        <v>134</v>
      </c>
      <c r="C38" s="159">
        <f t="shared" si="2"/>
        <v>0</v>
      </c>
      <c r="D38" s="29">
        <v>0</v>
      </c>
      <c r="E38" s="30">
        <v>0</v>
      </c>
      <c r="F38" s="30">
        <v>0</v>
      </c>
      <c r="G38" s="62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1">
        <v>0</v>
      </c>
      <c r="AD38" s="29">
        <v>0</v>
      </c>
      <c r="AE38" s="30">
        <v>0</v>
      </c>
      <c r="AF38" s="30">
        <v>0</v>
      </c>
      <c r="AG38" s="30">
        <v>0</v>
      </c>
      <c r="AH38" s="31">
        <v>0</v>
      </c>
      <c r="AI38" s="30">
        <v>0</v>
      </c>
      <c r="AJ38" s="30">
        <v>0</v>
      </c>
      <c r="AK38" s="31">
        <v>0</v>
      </c>
      <c r="AL38" s="30">
        <v>0</v>
      </c>
      <c r="AM38" s="30">
        <v>0</v>
      </c>
      <c r="AN38" s="31">
        <v>0</v>
      </c>
      <c r="AO38" s="30">
        <v>0</v>
      </c>
      <c r="AP38" s="30">
        <v>0</v>
      </c>
      <c r="AQ38" s="30">
        <v>0</v>
      </c>
      <c r="AR38" s="30">
        <v>0</v>
      </c>
      <c r="AS38" s="31">
        <v>0</v>
      </c>
      <c r="AT38" s="30">
        <v>0</v>
      </c>
      <c r="AU38" s="31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1">
        <v>0</v>
      </c>
      <c r="BB38" s="30">
        <v>0</v>
      </c>
      <c r="BC38" s="30">
        <v>0</v>
      </c>
      <c r="BD38" s="31">
        <v>0</v>
      </c>
      <c r="BE38" s="31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1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70">
        <v>0</v>
      </c>
      <c r="BT38" s="70">
        <v>0</v>
      </c>
      <c r="BU38" s="30">
        <v>0</v>
      </c>
      <c r="BV38" s="30">
        <v>0</v>
      </c>
      <c r="BW38" s="31">
        <v>0</v>
      </c>
      <c r="BX38" s="30">
        <v>0</v>
      </c>
      <c r="BY38" s="30">
        <v>0</v>
      </c>
      <c r="BZ38" s="30">
        <v>0</v>
      </c>
      <c r="CA38" s="30">
        <v>0</v>
      </c>
      <c r="CB38" s="118">
        <v>0</v>
      </c>
      <c r="CC38" s="30">
        <v>0</v>
      </c>
      <c r="CD38" s="119">
        <v>0</v>
      </c>
      <c r="CE38" s="30">
        <v>0</v>
      </c>
      <c r="CF38" s="119">
        <v>0</v>
      </c>
      <c r="CG38" s="31">
        <v>0</v>
      </c>
      <c r="CH38" s="11"/>
      <c r="CI38" s="11"/>
      <c r="CJ38" s="118">
        <v>1547</v>
      </c>
      <c r="CK38" s="30">
        <v>0</v>
      </c>
      <c r="CL38" s="119">
        <v>0</v>
      </c>
      <c r="CM38" s="118">
        <v>0</v>
      </c>
      <c r="CN38" s="30">
        <v>0</v>
      </c>
      <c r="CO38" s="119">
        <v>0</v>
      </c>
      <c r="CP38" s="119">
        <v>0</v>
      </c>
      <c r="CQ38" s="149">
        <f t="shared" si="3"/>
        <v>1547</v>
      </c>
      <c r="CR38" s="150">
        <f t="shared" si="4"/>
        <v>1547</v>
      </c>
      <c r="CS38" s="12"/>
      <c r="CT38" s="12"/>
    </row>
    <row r="39" spans="1:98" x14ac:dyDescent="0.2">
      <c r="A39" s="23" t="s">
        <v>35</v>
      </c>
      <c r="B39" s="94" t="s">
        <v>135</v>
      </c>
      <c r="C39" s="159">
        <f t="shared" si="2"/>
        <v>12.000000000000004</v>
      </c>
      <c r="D39" s="29">
        <v>8.1417801884330343E-2</v>
      </c>
      <c r="E39" s="30">
        <v>1.4805107034679774E-3</v>
      </c>
      <c r="F39" s="30">
        <v>2.0444781782643403E-4</v>
      </c>
      <c r="G39" s="62">
        <v>1.5966271270432698E-2</v>
      </c>
      <c r="H39" s="30">
        <v>1.8790105028484525</v>
      </c>
      <c r="I39" s="30">
        <v>1.7608756731878341E-4</v>
      </c>
      <c r="J39" s="30">
        <v>2.8579485905978123E-4</v>
      </c>
      <c r="K39" s="30">
        <v>8.0584563464296922E-5</v>
      </c>
      <c r="L39" s="30">
        <v>3.3940203919526578E-4</v>
      </c>
      <c r="M39" s="30">
        <v>2.2198754711841714E-5</v>
      </c>
      <c r="N39" s="30">
        <v>6.1320837092639172E-5</v>
      </c>
      <c r="O39" s="30">
        <v>1.3794027025017803E-4</v>
      </c>
      <c r="P39" s="30">
        <v>4.8237669804449025E-3</v>
      </c>
      <c r="Q39" s="30">
        <v>9.7309661541792523E-5</v>
      </c>
      <c r="R39" s="30">
        <v>1.4823226484715283E-3</v>
      </c>
      <c r="S39" s="30">
        <v>1.2375282856633065E-4</v>
      </c>
      <c r="T39" s="30">
        <v>4.0680157668796452E-5</v>
      </c>
      <c r="U39" s="30">
        <v>1.8530313970277459E-2</v>
      </c>
      <c r="V39" s="30">
        <v>8.6165144847879008E-4</v>
      </c>
      <c r="W39" s="30">
        <v>3.195452186900191E-5</v>
      </c>
      <c r="X39" s="30">
        <v>3.7974441386300099E-3</v>
      </c>
      <c r="Y39" s="30">
        <v>1.6071581982869738E-2</v>
      </c>
      <c r="Z39" s="30">
        <v>9.2864135755118854E-5</v>
      </c>
      <c r="AA39" s="30">
        <v>3.3861850384918113E-4</v>
      </c>
      <c r="AB39" s="30">
        <v>6.1913272155965496E-2</v>
      </c>
      <c r="AC39" s="31">
        <v>4.2834277874298802E-3</v>
      </c>
      <c r="AD39" s="29">
        <v>0.97889673777696296</v>
      </c>
      <c r="AE39" s="30">
        <v>1.1084810055590868</v>
      </c>
      <c r="AF39" s="30">
        <v>0.66604270928942477</v>
      </c>
      <c r="AG39" s="30">
        <v>6.0082634214776102E-2</v>
      </c>
      <c r="AH39" s="31">
        <v>2.6790637377253424E-4</v>
      </c>
      <c r="AI39" s="30">
        <v>6.6302995052711075E-2</v>
      </c>
      <c r="AJ39" s="30">
        <v>6.5812498918955464E-2</v>
      </c>
      <c r="AK39" s="31">
        <v>9.0304951037832176E-2</v>
      </c>
      <c r="AL39" s="30">
        <v>6.8107031038224866E-3</v>
      </c>
      <c r="AM39" s="30">
        <v>0.32108365004769346</v>
      </c>
      <c r="AN39" s="31">
        <v>0.23592868661190053</v>
      </c>
      <c r="AO39" s="30">
        <v>0.18349209302934641</v>
      </c>
      <c r="AP39" s="30">
        <v>1.2278323750317057E-4</v>
      </c>
      <c r="AQ39" s="30">
        <v>0</v>
      </c>
      <c r="AR39" s="30">
        <v>8.3512899527884814E-3</v>
      </c>
      <c r="AS39" s="31">
        <v>0</v>
      </c>
      <c r="AT39" s="30">
        <v>8.2248250893256266E-3</v>
      </c>
      <c r="AU39" s="31">
        <v>4.1691491668533462E-2</v>
      </c>
      <c r="AV39" s="30">
        <v>1.4524660138617764E-3</v>
      </c>
      <c r="AW39" s="30">
        <v>1.0853673873878247E-2</v>
      </c>
      <c r="AX39" s="30">
        <v>7.3658468829840518E-6</v>
      </c>
      <c r="AY39" s="30">
        <v>7.3110342663296997E-3</v>
      </c>
      <c r="AZ39" s="30">
        <v>9.9796064069654911E-2</v>
      </c>
      <c r="BA39" s="31">
        <v>9.5262748118705495E-3</v>
      </c>
      <c r="BB39" s="30">
        <v>7.5012038859910826E-2</v>
      </c>
      <c r="BC39" s="30">
        <v>7.3406342666017671E-3</v>
      </c>
      <c r="BD39" s="31">
        <v>4.0549143083172437E-2</v>
      </c>
      <c r="BE39" s="31">
        <v>0.15958789769861348</v>
      </c>
      <c r="BF39" s="30">
        <v>2.5445640806341888E-2</v>
      </c>
      <c r="BG39" s="30">
        <v>0.14663227570247689</v>
      </c>
      <c r="BH39" s="30">
        <v>2.9072941298664143E-2</v>
      </c>
      <c r="BI39" s="30">
        <v>2.7145731439222869E-3</v>
      </c>
      <c r="BJ39" s="30">
        <v>0.10912490085243019</v>
      </c>
      <c r="BK39" s="30">
        <v>3.0503487878037007E-2</v>
      </c>
      <c r="BL39" s="31">
        <v>4.7520235033651396E-4</v>
      </c>
      <c r="BM39" s="30">
        <v>4.2402448469334497E-2</v>
      </c>
      <c r="BN39" s="30">
        <v>0.1262151589547682</v>
      </c>
      <c r="BO39" s="30">
        <v>6.3193502390624698E-2</v>
      </c>
      <c r="BP39" s="30">
        <v>2.6201182622641022E-3</v>
      </c>
      <c r="BQ39" s="30">
        <v>3.2112461461114954E-2</v>
      </c>
      <c r="BR39" s="30">
        <v>3.0356509140591079</v>
      </c>
      <c r="BS39" s="70">
        <v>1.9092749975171144</v>
      </c>
      <c r="BT39" s="70">
        <v>1.5461235827804608E-2</v>
      </c>
      <c r="BU39" s="30">
        <v>4.3034315646239468E-2</v>
      </c>
      <c r="BV39" s="30">
        <v>3.5825374711153575E-3</v>
      </c>
      <c r="BW39" s="31">
        <v>5.0918129725184592E-3</v>
      </c>
      <c r="BX39" s="30">
        <v>9.2599217957513788E-6</v>
      </c>
      <c r="BY39" s="30">
        <v>7.9033352937323822E-4</v>
      </c>
      <c r="BZ39" s="30">
        <v>1.1124067643045263E-2</v>
      </c>
      <c r="CA39" s="30">
        <v>1.0340665518494059E-2</v>
      </c>
      <c r="CB39" s="118">
        <v>8.0272909001628475E-4</v>
      </c>
      <c r="CC39" s="30">
        <v>4.2946588375711046E-5</v>
      </c>
      <c r="CD39" s="119">
        <v>9.2760945520509105E-3</v>
      </c>
      <c r="CE39" s="30">
        <v>0</v>
      </c>
      <c r="CF39" s="119">
        <v>0</v>
      </c>
      <c r="CG39" s="31">
        <v>0</v>
      </c>
      <c r="CH39" s="11"/>
      <c r="CI39" s="11"/>
      <c r="CJ39" s="118">
        <v>1218</v>
      </c>
      <c r="CK39" s="30">
        <v>0</v>
      </c>
      <c r="CL39" s="119">
        <v>0</v>
      </c>
      <c r="CM39" s="118">
        <v>0</v>
      </c>
      <c r="CN39" s="30">
        <v>0</v>
      </c>
      <c r="CO39" s="119">
        <v>0</v>
      </c>
      <c r="CP39" s="119">
        <v>0</v>
      </c>
      <c r="CQ39" s="149">
        <f t="shared" si="3"/>
        <v>1218</v>
      </c>
      <c r="CR39" s="150">
        <f t="shared" si="4"/>
        <v>1230</v>
      </c>
      <c r="CS39" s="12"/>
      <c r="CT39" s="12"/>
    </row>
    <row r="40" spans="1:98" x14ac:dyDescent="0.2">
      <c r="A40" s="23" t="s">
        <v>36</v>
      </c>
      <c r="B40" s="94" t="s">
        <v>136</v>
      </c>
      <c r="C40" s="159">
        <f t="shared" si="2"/>
        <v>236557.00000000003</v>
      </c>
      <c r="D40" s="29">
        <v>1206.4422466908393</v>
      </c>
      <c r="E40" s="30">
        <v>105.36230917022041</v>
      </c>
      <c r="F40" s="30">
        <v>101.00755531611952</v>
      </c>
      <c r="G40" s="62">
        <v>228.83060565306653</v>
      </c>
      <c r="H40" s="30">
        <v>3773.3732853632428</v>
      </c>
      <c r="I40" s="30">
        <v>95.104700057749398</v>
      </c>
      <c r="J40" s="30">
        <v>127.58532693435545</v>
      </c>
      <c r="K40" s="30">
        <v>713.99082284851545</v>
      </c>
      <c r="L40" s="30">
        <v>461.18315899565312</v>
      </c>
      <c r="M40" s="30">
        <v>1820.3650607307316</v>
      </c>
      <c r="N40" s="30">
        <v>121.46595512944293</v>
      </c>
      <c r="O40" s="30">
        <v>407.16595493939349</v>
      </c>
      <c r="P40" s="30">
        <v>2440.4416083376063</v>
      </c>
      <c r="Q40" s="30">
        <v>517.29112081793596</v>
      </c>
      <c r="R40" s="30">
        <v>1526.9814344970321</v>
      </c>
      <c r="S40" s="30">
        <v>2357.8961670772105</v>
      </c>
      <c r="T40" s="30">
        <v>19574.701488453433</v>
      </c>
      <c r="U40" s="30">
        <v>3424.1189835984787</v>
      </c>
      <c r="V40" s="30">
        <v>445.47763207574974</v>
      </c>
      <c r="W40" s="30">
        <v>583.31394152790074</v>
      </c>
      <c r="X40" s="30">
        <v>2612.348397924603</v>
      </c>
      <c r="Y40" s="30">
        <v>5203.5342233483198</v>
      </c>
      <c r="Z40" s="30">
        <v>396.74765695679059</v>
      </c>
      <c r="AA40" s="30">
        <v>244.45164939247786</v>
      </c>
      <c r="AB40" s="30">
        <v>177.18316392031744</v>
      </c>
      <c r="AC40" s="31">
        <v>580.4011381141047</v>
      </c>
      <c r="AD40" s="29">
        <v>4737.2677806416268</v>
      </c>
      <c r="AE40" s="30">
        <v>947.83718285816292</v>
      </c>
      <c r="AF40" s="30">
        <v>1781.0283896532608</v>
      </c>
      <c r="AG40" s="30">
        <v>52927.341590369957</v>
      </c>
      <c r="AH40" s="31">
        <v>714.17890855811993</v>
      </c>
      <c r="AI40" s="30">
        <v>11485.796125133562</v>
      </c>
      <c r="AJ40" s="30">
        <v>2755.2279786447298</v>
      </c>
      <c r="AK40" s="31">
        <v>2296.3003086787448</v>
      </c>
      <c r="AL40" s="30">
        <v>2556.4290736131561</v>
      </c>
      <c r="AM40" s="30">
        <v>12208.269820222142</v>
      </c>
      <c r="AN40" s="31">
        <v>7174.8470836763599</v>
      </c>
      <c r="AO40" s="30">
        <v>2811.694847441785</v>
      </c>
      <c r="AP40" s="30">
        <v>20.003552990424506</v>
      </c>
      <c r="AQ40" s="30">
        <v>10.462522656674384</v>
      </c>
      <c r="AR40" s="30">
        <v>747.62514747085083</v>
      </c>
      <c r="AS40" s="31">
        <v>126.37264699050307</v>
      </c>
      <c r="AT40" s="30">
        <v>374.94641122243274</v>
      </c>
      <c r="AU40" s="31">
        <v>930.95855908460248</v>
      </c>
      <c r="AV40" s="30">
        <v>169.87950862410747</v>
      </c>
      <c r="AW40" s="30">
        <v>31.419738640419787</v>
      </c>
      <c r="AX40" s="30">
        <v>9.8586112524501015</v>
      </c>
      <c r="AY40" s="30">
        <v>172.00201975126788</v>
      </c>
      <c r="AZ40" s="30">
        <v>587.42340792631239</v>
      </c>
      <c r="BA40" s="31">
        <v>139.18831721775905</v>
      </c>
      <c r="BB40" s="30">
        <v>156.39238105343873</v>
      </c>
      <c r="BC40" s="30">
        <v>141.9692192645249</v>
      </c>
      <c r="BD40" s="31">
        <v>699.80764619804552</v>
      </c>
      <c r="BE40" s="31">
        <v>2166.4520513200705</v>
      </c>
      <c r="BF40" s="30">
        <v>651.80943774426896</v>
      </c>
      <c r="BG40" s="30">
        <v>1323.8696566759618</v>
      </c>
      <c r="BH40" s="30">
        <v>1309.0539407394697</v>
      </c>
      <c r="BI40" s="30">
        <v>178.70761376213275</v>
      </c>
      <c r="BJ40" s="30">
        <v>497.59407884886724</v>
      </c>
      <c r="BK40" s="30">
        <v>4120.0696361486589</v>
      </c>
      <c r="BL40" s="31">
        <v>59.164633578451699</v>
      </c>
      <c r="BM40" s="30">
        <v>642.31082440044372</v>
      </c>
      <c r="BN40" s="30">
        <v>162.32526524246407</v>
      </c>
      <c r="BO40" s="30">
        <v>35.351489829135573</v>
      </c>
      <c r="BP40" s="30">
        <v>78.438990726034817</v>
      </c>
      <c r="BQ40" s="30">
        <v>1723.1178041361766</v>
      </c>
      <c r="BR40" s="30">
        <v>1698.39776490588</v>
      </c>
      <c r="BS40" s="70">
        <v>58036.972689307535</v>
      </c>
      <c r="BT40" s="70">
        <v>1128.0760299364601</v>
      </c>
      <c r="BU40" s="30">
        <v>1852.7733634034482</v>
      </c>
      <c r="BV40" s="30">
        <v>460.09660403680374</v>
      </c>
      <c r="BW40" s="31">
        <v>107.96259266688244</v>
      </c>
      <c r="BX40" s="30">
        <v>78.580307930967209</v>
      </c>
      <c r="BY40" s="30">
        <v>33.882551654312692</v>
      </c>
      <c r="BZ40" s="30">
        <v>31.685805583456261</v>
      </c>
      <c r="CA40" s="30">
        <v>732.22104884978262</v>
      </c>
      <c r="CB40" s="118">
        <v>3128.9882591662963</v>
      </c>
      <c r="CC40" s="30">
        <v>35.104784813347919</v>
      </c>
      <c r="CD40" s="119">
        <v>322.69840688598464</v>
      </c>
      <c r="CE40" s="30">
        <v>0</v>
      </c>
      <c r="CF40" s="119">
        <v>0</v>
      </c>
      <c r="CG40" s="31">
        <v>0</v>
      </c>
      <c r="CH40" s="11"/>
      <c r="CI40" s="11"/>
      <c r="CJ40" s="118">
        <v>46093</v>
      </c>
      <c r="CK40" s="30">
        <v>0</v>
      </c>
      <c r="CL40" s="119">
        <v>0</v>
      </c>
      <c r="CM40" s="118">
        <v>0</v>
      </c>
      <c r="CN40" s="30">
        <v>-2135</v>
      </c>
      <c r="CO40" s="119">
        <v>0</v>
      </c>
      <c r="CP40" s="119">
        <v>13</v>
      </c>
      <c r="CQ40" s="149">
        <f t="shared" si="3"/>
        <v>43971</v>
      </c>
      <c r="CR40" s="150">
        <f t="shared" si="4"/>
        <v>280528</v>
      </c>
      <c r="CS40" s="12"/>
      <c r="CT40" s="12"/>
    </row>
    <row r="41" spans="1:98" x14ac:dyDescent="0.2">
      <c r="A41" s="23" t="s">
        <v>37</v>
      </c>
      <c r="B41" s="94" t="s">
        <v>137</v>
      </c>
      <c r="C41" s="159">
        <f t="shared" si="2"/>
        <v>0</v>
      </c>
      <c r="D41" s="29">
        <v>0</v>
      </c>
      <c r="E41" s="30">
        <v>0</v>
      </c>
      <c r="F41" s="30">
        <v>0</v>
      </c>
      <c r="G41" s="62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1">
        <v>0</v>
      </c>
      <c r="AD41" s="29">
        <v>0</v>
      </c>
      <c r="AE41" s="30">
        <v>0</v>
      </c>
      <c r="AF41" s="30">
        <v>0</v>
      </c>
      <c r="AG41" s="30">
        <v>0</v>
      </c>
      <c r="AH41" s="31">
        <v>0</v>
      </c>
      <c r="AI41" s="30">
        <v>0</v>
      </c>
      <c r="AJ41" s="30">
        <v>0</v>
      </c>
      <c r="AK41" s="31">
        <v>0</v>
      </c>
      <c r="AL41" s="30">
        <v>0</v>
      </c>
      <c r="AM41" s="30">
        <v>0</v>
      </c>
      <c r="AN41" s="31">
        <v>0</v>
      </c>
      <c r="AO41" s="30">
        <v>0</v>
      </c>
      <c r="AP41" s="30">
        <v>0</v>
      </c>
      <c r="AQ41" s="30">
        <v>0</v>
      </c>
      <c r="AR41" s="30">
        <v>0</v>
      </c>
      <c r="AS41" s="31">
        <v>0</v>
      </c>
      <c r="AT41" s="30">
        <v>0</v>
      </c>
      <c r="AU41" s="31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1">
        <v>0</v>
      </c>
      <c r="BB41" s="30">
        <v>0</v>
      </c>
      <c r="BC41" s="30">
        <v>0</v>
      </c>
      <c r="BD41" s="31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1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70">
        <v>0</v>
      </c>
      <c r="BT41" s="70">
        <v>0</v>
      </c>
      <c r="BU41" s="30">
        <v>0</v>
      </c>
      <c r="BV41" s="30">
        <v>0</v>
      </c>
      <c r="BW41" s="31">
        <v>0</v>
      </c>
      <c r="BX41" s="30">
        <v>0</v>
      </c>
      <c r="BY41" s="30">
        <v>0</v>
      </c>
      <c r="BZ41" s="30">
        <v>0</v>
      </c>
      <c r="CA41" s="30">
        <v>0</v>
      </c>
      <c r="CB41" s="118">
        <v>0</v>
      </c>
      <c r="CC41" s="30">
        <v>0</v>
      </c>
      <c r="CD41" s="119">
        <v>0</v>
      </c>
      <c r="CE41" s="30">
        <v>0</v>
      </c>
      <c r="CF41" s="119">
        <v>0</v>
      </c>
      <c r="CG41" s="31">
        <v>0</v>
      </c>
      <c r="CH41" s="11"/>
      <c r="CI41" s="11"/>
      <c r="CJ41" s="118">
        <v>2</v>
      </c>
      <c r="CK41" s="30">
        <v>0</v>
      </c>
      <c r="CL41" s="119">
        <v>0</v>
      </c>
      <c r="CM41" s="118">
        <v>0</v>
      </c>
      <c r="CN41" s="30">
        <v>0</v>
      </c>
      <c r="CO41" s="119">
        <v>0</v>
      </c>
      <c r="CP41" s="119">
        <v>0</v>
      </c>
      <c r="CQ41" s="149">
        <f t="shared" si="3"/>
        <v>2</v>
      </c>
      <c r="CR41" s="150">
        <f t="shared" si="4"/>
        <v>2</v>
      </c>
      <c r="CS41" s="12"/>
      <c r="CT41" s="12"/>
    </row>
    <row r="42" spans="1:98" x14ac:dyDescent="0.2">
      <c r="A42" s="22" t="s">
        <v>38</v>
      </c>
      <c r="B42" s="95" t="s">
        <v>138</v>
      </c>
      <c r="C42" s="160">
        <f t="shared" si="2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34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121">
        <v>0</v>
      </c>
      <c r="CG42" s="34">
        <v>0</v>
      </c>
      <c r="CH42" s="11"/>
      <c r="CI42" s="11"/>
      <c r="CJ42" s="120">
        <v>0</v>
      </c>
      <c r="CK42" s="33">
        <v>0</v>
      </c>
      <c r="CL42" s="121">
        <v>0</v>
      </c>
      <c r="CM42" s="120">
        <v>0</v>
      </c>
      <c r="CN42" s="33">
        <v>0</v>
      </c>
      <c r="CO42" s="121">
        <v>0</v>
      </c>
      <c r="CP42" s="121">
        <v>0</v>
      </c>
      <c r="CQ42" s="151">
        <f t="shared" si="3"/>
        <v>0</v>
      </c>
      <c r="CR42" s="152">
        <f t="shared" si="4"/>
        <v>0</v>
      </c>
      <c r="CS42" s="12"/>
      <c r="CT42" s="12"/>
    </row>
    <row r="43" spans="1:98" x14ac:dyDescent="0.2">
      <c r="A43" s="23" t="s">
        <v>39</v>
      </c>
      <c r="B43" s="94" t="s">
        <v>139</v>
      </c>
      <c r="C43" s="159">
        <f t="shared" si="2"/>
        <v>135261</v>
      </c>
      <c r="D43" s="29">
        <v>62.202724142737772</v>
      </c>
      <c r="E43" s="30">
        <v>254.2654754455416</v>
      </c>
      <c r="F43" s="30">
        <v>3.6779634470983931</v>
      </c>
      <c r="G43" s="62">
        <v>472.11593609526221</v>
      </c>
      <c r="H43" s="30">
        <v>58.693439703621593</v>
      </c>
      <c r="I43" s="30">
        <v>1.9745118536109005</v>
      </c>
      <c r="J43" s="30">
        <v>2.1065972743482058</v>
      </c>
      <c r="K43" s="30">
        <v>0.10382159651684408</v>
      </c>
      <c r="L43" s="30">
        <v>108.20821099947254</v>
      </c>
      <c r="M43" s="30">
        <v>3.8075584783416319</v>
      </c>
      <c r="N43" s="30">
        <v>5.7684952918843164</v>
      </c>
      <c r="O43" s="30">
        <v>3.5948951488568239</v>
      </c>
      <c r="P43" s="30">
        <v>24.794026898648056</v>
      </c>
      <c r="Q43" s="30">
        <v>9.7229097784438387</v>
      </c>
      <c r="R43" s="30">
        <v>24.992282067539595</v>
      </c>
      <c r="S43" s="30">
        <v>953.35411038658287</v>
      </c>
      <c r="T43" s="30">
        <v>41.640097067800497</v>
      </c>
      <c r="U43" s="30">
        <v>569.67909458649513</v>
      </c>
      <c r="V43" s="30">
        <v>36.383800441919455</v>
      </c>
      <c r="W43" s="30">
        <v>960.84373454261697</v>
      </c>
      <c r="X43" s="30">
        <v>208.6935707717509</v>
      </c>
      <c r="Y43" s="30">
        <v>150.71664500713442</v>
      </c>
      <c r="Z43" s="30">
        <v>13.89748257885096</v>
      </c>
      <c r="AA43" s="30">
        <v>5.1890866504803874</v>
      </c>
      <c r="AB43" s="30">
        <v>19.715797142523957</v>
      </c>
      <c r="AC43" s="31">
        <v>1103.8155086012077</v>
      </c>
      <c r="AD43" s="29">
        <v>200.69710360760942</v>
      </c>
      <c r="AE43" s="30">
        <v>102.58850098984884</v>
      </c>
      <c r="AF43" s="30">
        <v>102.05059788491977</v>
      </c>
      <c r="AG43" s="30">
        <v>125.33624186580258</v>
      </c>
      <c r="AH43" s="31">
        <v>6.9108303308303816</v>
      </c>
      <c r="AI43" s="30">
        <v>20874.150434457853</v>
      </c>
      <c r="AJ43" s="30">
        <v>69076.560945050645</v>
      </c>
      <c r="AK43" s="31">
        <v>8354.0233284665883</v>
      </c>
      <c r="AL43" s="30">
        <v>46.3859071036836</v>
      </c>
      <c r="AM43" s="30">
        <v>1164.8788821841501</v>
      </c>
      <c r="AN43" s="31">
        <v>1274.6676771156185</v>
      </c>
      <c r="AO43" s="30">
        <v>5561.7539744016103</v>
      </c>
      <c r="AP43" s="30">
        <v>14.526200718847891</v>
      </c>
      <c r="AQ43" s="30">
        <v>1.1028145538768932</v>
      </c>
      <c r="AR43" s="30">
        <v>2001.3638734818664</v>
      </c>
      <c r="AS43" s="31">
        <v>18.322970346225759</v>
      </c>
      <c r="AT43" s="30">
        <v>57.740018628650752</v>
      </c>
      <c r="AU43" s="31">
        <v>159.01101733464225</v>
      </c>
      <c r="AV43" s="30">
        <v>22.73759454120691</v>
      </c>
      <c r="AW43" s="30">
        <v>3.197774371550242</v>
      </c>
      <c r="AX43" s="30">
        <v>1344.1371660932582</v>
      </c>
      <c r="AY43" s="30">
        <v>75.222825568530382</v>
      </c>
      <c r="AZ43" s="30">
        <v>329.39863220090547</v>
      </c>
      <c r="BA43" s="31">
        <v>40.612626851780142</v>
      </c>
      <c r="BB43" s="30">
        <v>789.78427768634197</v>
      </c>
      <c r="BC43" s="30">
        <v>7.9825582945828293</v>
      </c>
      <c r="BD43" s="31">
        <v>104.97865898329546</v>
      </c>
      <c r="BE43" s="31">
        <v>856.9140904035047</v>
      </c>
      <c r="BF43" s="30">
        <v>29.116464872555103</v>
      </c>
      <c r="BG43" s="30">
        <v>166.48612515417329</v>
      </c>
      <c r="BH43" s="30">
        <v>1938.811451037009</v>
      </c>
      <c r="BI43" s="30">
        <v>113.7262974309042</v>
      </c>
      <c r="BJ43" s="30">
        <v>90.986579315534144</v>
      </c>
      <c r="BK43" s="30">
        <v>1680.338981781036</v>
      </c>
      <c r="BL43" s="31">
        <v>7.1928034220864614</v>
      </c>
      <c r="BM43" s="30">
        <v>156.08700798560486</v>
      </c>
      <c r="BN43" s="30">
        <v>566.79442414527796</v>
      </c>
      <c r="BO43" s="30">
        <v>5.0030744588879124</v>
      </c>
      <c r="BP43" s="30">
        <v>5.0110315583657092</v>
      </c>
      <c r="BQ43" s="30">
        <v>113.00600474677958</v>
      </c>
      <c r="BR43" s="30">
        <v>230.76515724700036</v>
      </c>
      <c r="BS43" s="70">
        <v>9966.7888983442263</v>
      </c>
      <c r="BT43" s="70">
        <v>1397.9399340047005</v>
      </c>
      <c r="BU43" s="30">
        <v>547.10345668584523</v>
      </c>
      <c r="BV43" s="30">
        <v>118.96448573336313</v>
      </c>
      <c r="BW43" s="31">
        <v>12.67422980578062</v>
      </c>
      <c r="BX43" s="30">
        <v>23.493412416436271</v>
      </c>
      <c r="BY43" s="30">
        <v>84.621082684765838</v>
      </c>
      <c r="BZ43" s="30">
        <v>3.12603483330839</v>
      </c>
      <c r="CA43" s="30">
        <v>46.421026778354758</v>
      </c>
      <c r="CB43" s="118">
        <v>75.376506965381409</v>
      </c>
      <c r="CC43" s="30">
        <v>46.366940156181464</v>
      </c>
      <c r="CD43" s="119">
        <v>17.803288918924416</v>
      </c>
      <c r="CE43" s="30">
        <v>0</v>
      </c>
      <c r="CF43" s="119">
        <v>0</v>
      </c>
      <c r="CG43" s="31">
        <v>0</v>
      </c>
      <c r="CH43" s="11"/>
      <c r="CI43" s="11"/>
      <c r="CJ43" s="118">
        <v>0</v>
      </c>
      <c r="CK43" s="30">
        <v>0</v>
      </c>
      <c r="CL43" s="119">
        <v>0</v>
      </c>
      <c r="CM43" s="118">
        <v>0</v>
      </c>
      <c r="CN43" s="30">
        <v>0</v>
      </c>
      <c r="CO43" s="119">
        <v>0</v>
      </c>
      <c r="CP43" s="119">
        <v>0</v>
      </c>
      <c r="CQ43" s="149">
        <f t="shared" si="3"/>
        <v>0</v>
      </c>
      <c r="CR43" s="150">
        <f t="shared" si="4"/>
        <v>135261</v>
      </c>
      <c r="CS43" s="12"/>
      <c r="CT43" s="12"/>
    </row>
    <row r="44" spans="1:98" x14ac:dyDescent="0.2">
      <c r="A44" s="23" t="s">
        <v>40</v>
      </c>
      <c r="B44" s="94" t="s">
        <v>140</v>
      </c>
      <c r="C44" s="159">
        <f t="shared" si="2"/>
        <v>0</v>
      </c>
      <c r="D44" s="29">
        <v>0</v>
      </c>
      <c r="E44" s="30">
        <v>0</v>
      </c>
      <c r="F44" s="30">
        <v>0</v>
      </c>
      <c r="G44" s="62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1">
        <v>0</v>
      </c>
      <c r="AD44" s="29">
        <v>0</v>
      </c>
      <c r="AE44" s="30">
        <v>0</v>
      </c>
      <c r="AF44" s="30">
        <v>0</v>
      </c>
      <c r="AG44" s="30">
        <v>0</v>
      </c>
      <c r="AH44" s="31">
        <v>0</v>
      </c>
      <c r="AI44" s="30">
        <v>0</v>
      </c>
      <c r="AJ44" s="30">
        <v>0</v>
      </c>
      <c r="AK44" s="31">
        <v>0</v>
      </c>
      <c r="AL44" s="30">
        <v>0</v>
      </c>
      <c r="AM44" s="30">
        <v>0</v>
      </c>
      <c r="AN44" s="31">
        <v>0</v>
      </c>
      <c r="AO44" s="30">
        <v>0</v>
      </c>
      <c r="AP44" s="30">
        <v>0</v>
      </c>
      <c r="AQ44" s="30">
        <v>0</v>
      </c>
      <c r="AR44" s="30">
        <v>0</v>
      </c>
      <c r="AS44" s="31">
        <v>0</v>
      </c>
      <c r="AT44" s="30">
        <v>0</v>
      </c>
      <c r="AU44" s="31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1">
        <v>0</v>
      </c>
      <c r="BB44" s="30">
        <v>0</v>
      </c>
      <c r="BC44" s="30">
        <v>0</v>
      </c>
      <c r="BD44" s="31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1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70">
        <v>0</v>
      </c>
      <c r="BT44" s="70">
        <v>0</v>
      </c>
      <c r="BU44" s="30">
        <v>0</v>
      </c>
      <c r="BV44" s="30">
        <v>0</v>
      </c>
      <c r="BW44" s="31">
        <v>0</v>
      </c>
      <c r="BX44" s="30">
        <v>0</v>
      </c>
      <c r="BY44" s="30">
        <v>0</v>
      </c>
      <c r="BZ44" s="30">
        <v>0</v>
      </c>
      <c r="CA44" s="30">
        <v>0</v>
      </c>
      <c r="CB44" s="118">
        <v>0</v>
      </c>
      <c r="CC44" s="30">
        <v>0</v>
      </c>
      <c r="CD44" s="119">
        <v>0</v>
      </c>
      <c r="CE44" s="30">
        <v>0</v>
      </c>
      <c r="CF44" s="119">
        <v>0</v>
      </c>
      <c r="CG44" s="31">
        <v>0</v>
      </c>
      <c r="CH44" s="11"/>
      <c r="CI44" s="11"/>
      <c r="CJ44" s="118">
        <v>0</v>
      </c>
      <c r="CK44" s="30">
        <v>0</v>
      </c>
      <c r="CL44" s="119">
        <v>0</v>
      </c>
      <c r="CM44" s="118">
        <v>0</v>
      </c>
      <c r="CN44" s="30">
        <v>0</v>
      </c>
      <c r="CO44" s="119">
        <v>0</v>
      </c>
      <c r="CP44" s="119">
        <v>0</v>
      </c>
      <c r="CQ44" s="149">
        <f t="shared" si="3"/>
        <v>0</v>
      </c>
      <c r="CR44" s="150">
        <f t="shared" si="4"/>
        <v>0</v>
      </c>
      <c r="CS44" s="12"/>
      <c r="CT44" s="12"/>
    </row>
    <row r="45" spans="1:98" x14ac:dyDescent="0.2">
      <c r="A45" s="22" t="s">
        <v>41</v>
      </c>
      <c r="B45" s="95" t="s">
        <v>141</v>
      </c>
      <c r="C45" s="160">
        <f t="shared" si="2"/>
        <v>0</v>
      </c>
      <c r="D45" s="32">
        <v>0</v>
      </c>
      <c r="E45" s="33">
        <v>0</v>
      </c>
      <c r="F45" s="33">
        <v>0</v>
      </c>
      <c r="G45" s="6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4">
        <v>0</v>
      </c>
      <c r="AD45" s="32">
        <v>0</v>
      </c>
      <c r="AE45" s="33">
        <v>0</v>
      </c>
      <c r="AF45" s="33">
        <v>0</v>
      </c>
      <c r="AG45" s="33">
        <v>0</v>
      </c>
      <c r="AH45" s="34">
        <v>0</v>
      </c>
      <c r="AI45" s="33">
        <v>0</v>
      </c>
      <c r="AJ45" s="33">
        <v>0</v>
      </c>
      <c r="AK45" s="34">
        <v>0</v>
      </c>
      <c r="AL45" s="33">
        <v>0</v>
      </c>
      <c r="AM45" s="33">
        <v>0</v>
      </c>
      <c r="AN45" s="34">
        <v>0</v>
      </c>
      <c r="AO45" s="33">
        <v>0</v>
      </c>
      <c r="AP45" s="33">
        <v>0</v>
      </c>
      <c r="AQ45" s="33">
        <v>0</v>
      </c>
      <c r="AR45" s="33">
        <v>0</v>
      </c>
      <c r="AS45" s="34">
        <v>0</v>
      </c>
      <c r="AT45" s="33">
        <v>0</v>
      </c>
      <c r="AU45" s="34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4">
        <v>0</v>
      </c>
      <c r="BB45" s="33">
        <v>0</v>
      </c>
      <c r="BC45" s="33">
        <v>0</v>
      </c>
      <c r="BD45" s="34">
        <v>0</v>
      </c>
      <c r="BE45" s="34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4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71">
        <v>0</v>
      </c>
      <c r="BT45" s="71">
        <v>0</v>
      </c>
      <c r="BU45" s="33">
        <v>0</v>
      </c>
      <c r="BV45" s="33">
        <v>0</v>
      </c>
      <c r="BW45" s="34">
        <v>0</v>
      </c>
      <c r="BX45" s="33">
        <v>0</v>
      </c>
      <c r="BY45" s="33">
        <v>0</v>
      </c>
      <c r="BZ45" s="33">
        <v>0</v>
      </c>
      <c r="CA45" s="33">
        <v>0</v>
      </c>
      <c r="CB45" s="120">
        <v>0</v>
      </c>
      <c r="CC45" s="33">
        <v>0</v>
      </c>
      <c r="CD45" s="121">
        <v>0</v>
      </c>
      <c r="CE45" s="33">
        <v>0</v>
      </c>
      <c r="CF45" s="121">
        <v>0</v>
      </c>
      <c r="CG45" s="34">
        <v>0</v>
      </c>
      <c r="CH45" s="11"/>
      <c r="CI45" s="11"/>
      <c r="CJ45" s="120">
        <v>11937</v>
      </c>
      <c r="CK45" s="33">
        <v>0</v>
      </c>
      <c r="CL45" s="121">
        <v>0</v>
      </c>
      <c r="CM45" s="120">
        <v>0</v>
      </c>
      <c r="CN45" s="33">
        <v>0</v>
      </c>
      <c r="CO45" s="121">
        <v>0</v>
      </c>
      <c r="CP45" s="121">
        <v>0</v>
      </c>
      <c r="CQ45" s="151">
        <f t="shared" si="3"/>
        <v>11937</v>
      </c>
      <c r="CR45" s="152">
        <f t="shared" si="4"/>
        <v>11937</v>
      </c>
      <c r="CS45" s="12"/>
      <c r="CT45" s="12"/>
    </row>
    <row r="46" spans="1:98" x14ac:dyDescent="0.2">
      <c r="A46" s="23" t="s">
        <v>42</v>
      </c>
      <c r="B46" s="94" t="s">
        <v>142</v>
      </c>
      <c r="C46" s="159">
        <f t="shared" si="2"/>
        <v>465741.99999999988</v>
      </c>
      <c r="D46" s="29">
        <v>4454.9225411698071</v>
      </c>
      <c r="E46" s="30">
        <v>805.62354972041965</v>
      </c>
      <c r="F46" s="30">
        <v>14.928828846847335</v>
      </c>
      <c r="G46" s="62">
        <v>988.4253954127164</v>
      </c>
      <c r="H46" s="30">
        <v>18598.824289381326</v>
      </c>
      <c r="I46" s="30">
        <v>827.00738522792403</v>
      </c>
      <c r="J46" s="30">
        <v>2309.0431210269489</v>
      </c>
      <c r="K46" s="30">
        <v>85.744150340651188</v>
      </c>
      <c r="L46" s="30">
        <v>3658.2238308799392</v>
      </c>
      <c r="M46" s="30">
        <v>654.81204514333854</v>
      </c>
      <c r="N46" s="30">
        <v>1542.6394607610969</v>
      </c>
      <c r="O46" s="30">
        <v>21593.648147741129</v>
      </c>
      <c r="P46" s="30">
        <v>9860.3849829724641</v>
      </c>
      <c r="Q46" s="30">
        <v>2245.0198747256027</v>
      </c>
      <c r="R46" s="30">
        <v>2029.6616444950248</v>
      </c>
      <c r="S46" s="30">
        <v>1798.8426463580684</v>
      </c>
      <c r="T46" s="30">
        <v>5407.6502590821019</v>
      </c>
      <c r="U46" s="30">
        <v>10815.769664903475</v>
      </c>
      <c r="V46" s="30">
        <v>3747.0614352123257</v>
      </c>
      <c r="W46" s="30">
        <v>1603.9291410962101</v>
      </c>
      <c r="X46" s="30">
        <v>3009.4737745598627</v>
      </c>
      <c r="Y46" s="30">
        <v>2124.9734403288371</v>
      </c>
      <c r="Z46" s="30">
        <v>720.15302476401621</v>
      </c>
      <c r="AA46" s="30">
        <v>1495.1474746655351</v>
      </c>
      <c r="AB46" s="30">
        <v>1122.6601567038683</v>
      </c>
      <c r="AC46" s="31">
        <v>3522.3135087935152</v>
      </c>
      <c r="AD46" s="29">
        <v>4104.6196704310705</v>
      </c>
      <c r="AE46" s="30">
        <v>11.539165531136174</v>
      </c>
      <c r="AF46" s="30">
        <v>626.22779324242651</v>
      </c>
      <c r="AG46" s="30">
        <v>1345.8634917693469</v>
      </c>
      <c r="AH46" s="31">
        <v>4.8086029697928607</v>
      </c>
      <c r="AI46" s="30">
        <v>2028.9258931935817</v>
      </c>
      <c r="AJ46" s="30">
        <v>962.80436732553517</v>
      </c>
      <c r="AK46" s="31">
        <v>7319.079804453786</v>
      </c>
      <c r="AL46" s="30">
        <v>1688.6811075213525</v>
      </c>
      <c r="AM46" s="30">
        <v>153220.9525587034</v>
      </c>
      <c r="AN46" s="31">
        <v>101964.7638987153</v>
      </c>
      <c r="AO46" s="30">
        <v>6885.80155633294</v>
      </c>
      <c r="AP46" s="30">
        <v>34.526985673137844</v>
      </c>
      <c r="AQ46" s="30">
        <v>2.0407222800407809</v>
      </c>
      <c r="AR46" s="30">
        <v>5174.5838707494977</v>
      </c>
      <c r="AS46" s="31">
        <v>981.71633383252265</v>
      </c>
      <c r="AT46" s="30">
        <v>1381.5419575418721</v>
      </c>
      <c r="AU46" s="31">
        <v>12161.317075049825</v>
      </c>
      <c r="AV46" s="30">
        <v>2036.8323968357467</v>
      </c>
      <c r="AW46" s="30">
        <v>183.92743076610657</v>
      </c>
      <c r="AX46" s="30">
        <v>0.47457300799839164</v>
      </c>
      <c r="AY46" s="30">
        <v>1068.0215080450535</v>
      </c>
      <c r="AZ46" s="30">
        <v>5502.0816135802479</v>
      </c>
      <c r="BA46" s="31">
        <v>865.72551748255341</v>
      </c>
      <c r="BB46" s="30">
        <v>480.9000901614607</v>
      </c>
      <c r="BC46" s="30">
        <v>45.464134156787615</v>
      </c>
      <c r="BD46" s="31">
        <v>439.01983442264822</v>
      </c>
      <c r="BE46" s="31">
        <v>5687.9263815471268</v>
      </c>
      <c r="BF46" s="30">
        <v>3298.1164533288152</v>
      </c>
      <c r="BG46" s="30">
        <v>3779.0630948000025</v>
      </c>
      <c r="BH46" s="30">
        <v>2712.4358764981353</v>
      </c>
      <c r="BI46" s="30">
        <v>704.67967692137199</v>
      </c>
      <c r="BJ46" s="30">
        <v>6013.8957709070473</v>
      </c>
      <c r="BK46" s="30">
        <v>8548.8559154148134</v>
      </c>
      <c r="BL46" s="31">
        <v>0.53817729756994281</v>
      </c>
      <c r="BM46" s="30">
        <v>2894.3601039964797</v>
      </c>
      <c r="BN46" s="30">
        <v>771.75005077014953</v>
      </c>
      <c r="BO46" s="30">
        <v>119.68243447201299</v>
      </c>
      <c r="BP46" s="30">
        <v>35.904652903711018</v>
      </c>
      <c r="BQ46" s="30">
        <v>407.6985453540313</v>
      </c>
      <c r="BR46" s="30">
        <v>6170.0910697285517</v>
      </c>
      <c r="BS46" s="70">
        <v>631.62555946066482</v>
      </c>
      <c r="BT46" s="70">
        <v>6571.2533399344056</v>
      </c>
      <c r="BU46" s="30">
        <v>575.99981432115385</v>
      </c>
      <c r="BV46" s="30">
        <v>8.3787199832058157</v>
      </c>
      <c r="BW46" s="31">
        <v>21.244952470043309</v>
      </c>
      <c r="BX46" s="30">
        <v>15.487639465922005</v>
      </c>
      <c r="BY46" s="30">
        <v>3.720065705966475</v>
      </c>
      <c r="BZ46" s="30">
        <v>192.60360682594114</v>
      </c>
      <c r="CA46" s="30">
        <v>219.68425980070472</v>
      </c>
      <c r="CB46" s="118">
        <v>94.171146669045399</v>
      </c>
      <c r="CC46" s="30">
        <v>489.41138129150141</v>
      </c>
      <c r="CD46" s="119">
        <v>214.29558204336007</v>
      </c>
      <c r="CE46" s="30">
        <v>0</v>
      </c>
      <c r="CF46" s="119">
        <v>0</v>
      </c>
      <c r="CG46" s="31">
        <v>0</v>
      </c>
      <c r="CH46" s="11"/>
      <c r="CI46" s="11"/>
      <c r="CJ46" s="118">
        <v>0</v>
      </c>
      <c r="CK46" s="30">
        <v>0</v>
      </c>
      <c r="CL46" s="119">
        <v>0</v>
      </c>
      <c r="CM46" s="118">
        <v>0</v>
      </c>
      <c r="CN46" s="30">
        <v>0</v>
      </c>
      <c r="CO46" s="119">
        <v>0</v>
      </c>
      <c r="CP46" s="119">
        <v>0</v>
      </c>
      <c r="CQ46" s="149">
        <f t="shared" si="3"/>
        <v>0</v>
      </c>
      <c r="CR46" s="150">
        <f t="shared" si="4"/>
        <v>465741.99999999988</v>
      </c>
      <c r="CS46" s="12"/>
      <c r="CT46" s="12"/>
    </row>
    <row r="47" spans="1:98" x14ac:dyDescent="0.2">
      <c r="A47" s="23" t="s">
        <v>43</v>
      </c>
      <c r="B47" s="94" t="s">
        <v>143</v>
      </c>
      <c r="C47" s="159">
        <f t="shared" si="2"/>
        <v>0</v>
      </c>
      <c r="D47" s="29">
        <v>0</v>
      </c>
      <c r="E47" s="30">
        <v>0</v>
      </c>
      <c r="F47" s="30">
        <v>0</v>
      </c>
      <c r="G47" s="62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1">
        <v>0</v>
      </c>
      <c r="AD47" s="29">
        <v>0</v>
      </c>
      <c r="AE47" s="30">
        <v>0</v>
      </c>
      <c r="AF47" s="30">
        <v>0</v>
      </c>
      <c r="AG47" s="30">
        <v>0</v>
      </c>
      <c r="AH47" s="31">
        <v>0</v>
      </c>
      <c r="AI47" s="30">
        <v>0</v>
      </c>
      <c r="AJ47" s="30">
        <v>0</v>
      </c>
      <c r="AK47" s="31">
        <v>0</v>
      </c>
      <c r="AL47" s="30">
        <v>0</v>
      </c>
      <c r="AM47" s="30">
        <v>0</v>
      </c>
      <c r="AN47" s="31">
        <v>0</v>
      </c>
      <c r="AO47" s="30">
        <v>0</v>
      </c>
      <c r="AP47" s="30">
        <v>0</v>
      </c>
      <c r="AQ47" s="30">
        <v>0</v>
      </c>
      <c r="AR47" s="30">
        <v>0</v>
      </c>
      <c r="AS47" s="31">
        <v>0</v>
      </c>
      <c r="AT47" s="30">
        <v>0</v>
      </c>
      <c r="AU47" s="31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1">
        <v>0</v>
      </c>
      <c r="BB47" s="30">
        <v>0</v>
      </c>
      <c r="BC47" s="30">
        <v>0</v>
      </c>
      <c r="BD47" s="31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1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0">
        <v>0</v>
      </c>
      <c r="BS47" s="70">
        <v>0</v>
      </c>
      <c r="BT47" s="70">
        <v>0</v>
      </c>
      <c r="BU47" s="30">
        <v>0</v>
      </c>
      <c r="BV47" s="30">
        <v>0</v>
      </c>
      <c r="BW47" s="31">
        <v>0</v>
      </c>
      <c r="BX47" s="30">
        <v>0</v>
      </c>
      <c r="BY47" s="30">
        <v>0</v>
      </c>
      <c r="BZ47" s="30">
        <v>0</v>
      </c>
      <c r="CA47" s="30">
        <v>0</v>
      </c>
      <c r="CB47" s="118">
        <v>0</v>
      </c>
      <c r="CC47" s="30">
        <v>0</v>
      </c>
      <c r="CD47" s="119">
        <v>0</v>
      </c>
      <c r="CE47" s="30">
        <v>0</v>
      </c>
      <c r="CF47" s="119">
        <v>0</v>
      </c>
      <c r="CG47" s="31">
        <v>0</v>
      </c>
      <c r="CH47" s="11"/>
      <c r="CI47" s="11"/>
      <c r="CJ47" s="118">
        <v>0</v>
      </c>
      <c r="CK47" s="30">
        <v>0</v>
      </c>
      <c r="CL47" s="119">
        <v>0</v>
      </c>
      <c r="CM47" s="118">
        <v>0</v>
      </c>
      <c r="CN47" s="30">
        <v>0</v>
      </c>
      <c r="CO47" s="119">
        <v>0</v>
      </c>
      <c r="CP47" s="119">
        <v>0</v>
      </c>
      <c r="CQ47" s="149">
        <f t="shared" si="3"/>
        <v>0</v>
      </c>
      <c r="CR47" s="150">
        <f t="shared" si="4"/>
        <v>0</v>
      </c>
      <c r="CS47" s="12"/>
      <c r="CT47" s="12"/>
    </row>
    <row r="48" spans="1:98" x14ac:dyDescent="0.2">
      <c r="A48" s="22" t="s">
        <v>44</v>
      </c>
      <c r="B48" s="95" t="s">
        <v>144</v>
      </c>
      <c r="C48" s="160">
        <f t="shared" si="2"/>
        <v>400964.99999999983</v>
      </c>
      <c r="D48" s="32">
        <v>2881.5330585805423</v>
      </c>
      <c r="E48" s="33">
        <v>1758.6681010308262</v>
      </c>
      <c r="F48" s="33">
        <v>19.947787132253424</v>
      </c>
      <c r="G48" s="63">
        <v>4022.5527625405598</v>
      </c>
      <c r="H48" s="33">
        <v>12724.145976178914</v>
      </c>
      <c r="I48" s="33">
        <v>749.86779865072867</v>
      </c>
      <c r="J48" s="33">
        <v>469.9209108833831</v>
      </c>
      <c r="K48" s="33">
        <v>575.88874349142986</v>
      </c>
      <c r="L48" s="33">
        <v>2340.6485584100433</v>
      </c>
      <c r="M48" s="33">
        <v>5659.8228922760245</v>
      </c>
      <c r="N48" s="33">
        <v>766.7195118574931</v>
      </c>
      <c r="O48" s="33">
        <v>4054.0036529478721</v>
      </c>
      <c r="P48" s="33">
        <v>5102.1076303659529</v>
      </c>
      <c r="Q48" s="33">
        <v>434.3041737729759</v>
      </c>
      <c r="R48" s="33">
        <v>5577.5849194461789</v>
      </c>
      <c r="S48" s="33">
        <v>7110.2322760520301</v>
      </c>
      <c r="T48" s="33">
        <v>10599.171971517673</v>
      </c>
      <c r="U48" s="33">
        <v>7916.3423391761935</v>
      </c>
      <c r="V48" s="33">
        <v>1892.527143201258</v>
      </c>
      <c r="W48" s="33">
        <v>1466.0764162292162</v>
      </c>
      <c r="X48" s="33">
        <v>4423.3001831608544</v>
      </c>
      <c r="Y48" s="33">
        <v>7372.3601798596737</v>
      </c>
      <c r="Z48" s="33">
        <v>335.07182565557667</v>
      </c>
      <c r="AA48" s="33">
        <v>997.84101387834698</v>
      </c>
      <c r="AB48" s="33">
        <v>708.48448520640352</v>
      </c>
      <c r="AC48" s="34">
        <v>1772.2864663144187</v>
      </c>
      <c r="AD48" s="32">
        <v>2103.5980968286372</v>
      </c>
      <c r="AE48" s="33">
        <v>636.47777374880684</v>
      </c>
      <c r="AF48" s="33">
        <v>399.78088230410833</v>
      </c>
      <c r="AG48" s="33">
        <v>2130.925058083867</v>
      </c>
      <c r="AH48" s="34">
        <v>42.02660268624917</v>
      </c>
      <c r="AI48" s="33">
        <v>2630.376255476147</v>
      </c>
      <c r="AJ48" s="33">
        <v>3769.5347897478255</v>
      </c>
      <c r="AK48" s="34">
        <v>6005.0831857479534</v>
      </c>
      <c r="AL48" s="33">
        <v>2044.7239183656736</v>
      </c>
      <c r="AM48" s="33">
        <v>35519.971153515849</v>
      </c>
      <c r="AN48" s="34">
        <v>18120.0921238667</v>
      </c>
      <c r="AO48" s="33">
        <v>114980.18628287621</v>
      </c>
      <c r="AP48" s="33">
        <v>500.74756183367845</v>
      </c>
      <c r="AQ48" s="33">
        <v>46.362483508942795</v>
      </c>
      <c r="AR48" s="33">
        <v>67815.783216146388</v>
      </c>
      <c r="AS48" s="34">
        <v>12522.216754671006</v>
      </c>
      <c r="AT48" s="33">
        <v>380.51628973949266</v>
      </c>
      <c r="AU48" s="34">
        <v>1678.3927560965622</v>
      </c>
      <c r="AV48" s="33">
        <v>1004.4291778600899</v>
      </c>
      <c r="AW48" s="33">
        <v>141.82234645369041</v>
      </c>
      <c r="AX48" s="33">
        <v>66.368474708167099</v>
      </c>
      <c r="AY48" s="33">
        <v>513.69547169681528</v>
      </c>
      <c r="AZ48" s="33">
        <v>1621.2448334732856</v>
      </c>
      <c r="BA48" s="34">
        <v>357.84844890949608</v>
      </c>
      <c r="BB48" s="33">
        <v>682.08708515443629</v>
      </c>
      <c r="BC48" s="33">
        <v>298.65536352027442</v>
      </c>
      <c r="BD48" s="34">
        <v>318.92818029604939</v>
      </c>
      <c r="BE48" s="34">
        <v>3266.2069650208705</v>
      </c>
      <c r="BF48" s="33">
        <v>1514.9069463720182</v>
      </c>
      <c r="BG48" s="33">
        <v>1808.8606966104398</v>
      </c>
      <c r="BH48" s="33">
        <v>767.00057565410862</v>
      </c>
      <c r="BI48" s="33">
        <v>506.77924636712959</v>
      </c>
      <c r="BJ48" s="33">
        <v>3478.4375042722945</v>
      </c>
      <c r="BK48" s="33">
        <v>1338.0861942182819</v>
      </c>
      <c r="BL48" s="34">
        <v>10.047999833379649</v>
      </c>
      <c r="BM48" s="33">
        <v>2689.7878541246446</v>
      </c>
      <c r="BN48" s="33">
        <v>649.61914867766802</v>
      </c>
      <c r="BO48" s="33">
        <v>130.25939155526356</v>
      </c>
      <c r="BP48" s="33">
        <v>925.57209771691032</v>
      </c>
      <c r="BQ48" s="33">
        <v>967.33049641170305</v>
      </c>
      <c r="BR48" s="33">
        <v>6171.3111036918299</v>
      </c>
      <c r="BS48" s="71">
        <v>4105.7591493494774</v>
      </c>
      <c r="BT48" s="71">
        <v>1463.6872405157644</v>
      </c>
      <c r="BU48" s="33">
        <v>370.20238417946655</v>
      </c>
      <c r="BV48" s="33">
        <v>74.530010966102495</v>
      </c>
      <c r="BW48" s="34">
        <v>852.5937621135273</v>
      </c>
      <c r="BX48" s="33">
        <v>79.619595603758597</v>
      </c>
      <c r="BY48" s="33">
        <v>85.329104067739593</v>
      </c>
      <c r="BZ48" s="33">
        <v>166.46666654626648</v>
      </c>
      <c r="CA48" s="33">
        <v>284.51250531911109</v>
      </c>
      <c r="CB48" s="120">
        <v>343.20205899937889</v>
      </c>
      <c r="CC48" s="33">
        <v>189.84838914073569</v>
      </c>
      <c r="CD48" s="121">
        <v>661.75756753891426</v>
      </c>
      <c r="CE48" s="33">
        <v>0</v>
      </c>
      <c r="CF48" s="121">
        <v>0</v>
      </c>
      <c r="CG48" s="34">
        <v>0</v>
      </c>
      <c r="CH48" s="11"/>
      <c r="CI48" s="11"/>
      <c r="CJ48" s="120">
        <v>84149</v>
      </c>
      <c r="CK48" s="33">
        <v>0</v>
      </c>
      <c r="CL48" s="121">
        <v>0</v>
      </c>
      <c r="CM48" s="120">
        <v>0</v>
      </c>
      <c r="CN48" s="33">
        <v>0</v>
      </c>
      <c r="CO48" s="121">
        <v>0</v>
      </c>
      <c r="CP48" s="121">
        <v>0</v>
      </c>
      <c r="CQ48" s="151">
        <f t="shared" si="3"/>
        <v>84149</v>
      </c>
      <c r="CR48" s="152">
        <f t="shared" si="4"/>
        <v>485113.99999999983</v>
      </c>
      <c r="CS48" s="12"/>
      <c r="CT48" s="12"/>
    </row>
    <row r="49" spans="1:98" x14ac:dyDescent="0.2">
      <c r="A49" s="23" t="s">
        <v>45</v>
      </c>
      <c r="B49" s="94" t="s">
        <v>145</v>
      </c>
      <c r="C49" s="159">
        <f t="shared" si="2"/>
        <v>46798.000000000007</v>
      </c>
      <c r="D49" s="29">
        <v>30.282164060748691</v>
      </c>
      <c r="E49" s="30">
        <v>186.25639935785759</v>
      </c>
      <c r="F49" s="30">
        <v>0.39866740327178152</v>
      </c>
      <c r="G49" s="62">
        <v>16.443132702381089</v>
      </c>
      <c r="H49" s="30">
        <v>548.09594688376023</v>
      </c>
      <c r="I49" s="30">
        <v>270.18070741264626</v>
      </c>
      <c r="J49" s="30">
        <v>12.715258363432675</v>
      </c>
      <c r="K49" s="30">
        <v>1452.3119438382118</v>
      </c>
      <c r="L49" s="30">
        <v>79.248020277676858</v>
      </c>
      <c r="M49" s="30">
        <v>37.680748589502635</v>
      </c>
      <c r="N49" s="30">
        <v>2.7240551224422234</v>
      </c>
      <c r="O49" s="30">
        <v>283.08184378100248</v>
      </c>
      <c r="P49" s="30">
        <v>861.14886208150028</v>
      </c>
      <c r="Q49" s="30">
        <v>13.751638159586928</v>
      </c>
      <c r="R49" s="30">
        <v>390.25270613171682</v>
      </c>
      <c r="S49" s="30">
        <v>224.6368086562409</v>
      </c>
      <c r="T49" s="30">
        <v>544.95995970538956</v>
      </c>
      <c r="U49" s="30">
        <v>571.69151476841182</v>
      </c>
      <c r="V49" s="30">
        <v>1027.7054095068379</v>
      </c>
      <c r="W49" s="30">
        <v>292.64489820377787</v>
      </c>
      <c r="X49" s="30">
        <v>337.13982522030977</v>
      </c>
      <c r="Y49" s="30">
        <v>813.18408756736051</v>
      </c>
      <c r="Z49" s="30">
        <v>5.1653497334885952</v>
      </c>
      <c r="AA49" s="30">
        <v>11.197131626777473</v>
      </c>
      <c r="AB49" s="30">
        <v>536.32844508255573</v>
      </c>
      <c r="AC49" s="31">
        <v>48.950656187580357</v>
      </c>
      <c r="AD49" s="29">
        <v>35.098062933232654</v>
      </c>
      <c r="AE49" s="30">
        <v>1.7175325283936809</v>
      </c>
      <c r="AF49" s="30">
        <v>0.88598283022160984</v>
      </c>
      <c r="AG49" s="30">
        <v>7.4026733523882369</v>
      </c>
      <c r="AH49" s="31">
        <v>3.9440460706481363E-3</v>
      </c>
      <c r="AI49" s="30">
        <v>30.787389210177309</v>
      </c>
      <c r="AJ49" s="30">
        <v>33.201480385579536</v>
      </c>
      <c r="AK49" s="31">
        <v>211.61953920583628</v>
      </c>
      <c r="AL49" s="30">
        <v>52.324305874329411</v>
      </c>
      <c r="AM49" s="30">
        <v>1072.3966700476169</v>
      </c>
      <c r="AN49" s="31">
        <v>705.85885614391623</v>
      </c>
      <c r="AO49" s="30">
        <v>6589.846613991931</v>
      </c>
      <c r="AP49" s="30">
        <v>1621.4402727840336</v>
      </c>
      <c r="AQ49" s="30">
        <v>14.734769575815308</v>
      </c>
      <c r="AR49" s="30">
        <v>25250.691615580508</v>
      </c>
      <c r="AS49" s="31">
        <v>47.821992695244752</v>
      </c>
      <c r="AT49" s="30">
        <v>167.6487408019126</v>
      </c>
      <c r="AU49" s="31">
        <v>41.525976978746513</v>
      </c>
      <c r="AV49" s="30">
        <v>13.160153369364439</v>
      </c>
      <c r="AW49" s="30">
        <v>1.5131276330769117</v>
      </c>
      <c r="AX49" s="30">
        <v>4.4623128388320596E-2</v>
      </c>
      <c r="AY49" s="30">
        <v>3.9156890385964753</v>
      </c>
      <c r="AZ49" s="30">
        <v>30.473738665398876</v>
      </c>
      <c r="BA49" s="31">
        <v>4.975423685908785</v>
      </c>
      <c r="BB49" s="30">
        <v>1.9986887661761834</v>
      </c>
      <c r="BC49" s="30">
        <v>19.633502987624187</v>
      </c>
      <c r="BD49" s="31">
        <v>2.0086100618176039</v>
      </c>
      <c r="BE49" s="31">
        <v>1266.6185195817129</v>
      </c>
      <c r="BF49" s="30">
        <v>27.163955305739027</v>
      </c>
      <c r="BG49" s="30">
        <v>40.519644525972417</v>
      </c>
      <c r="BH49" s="30">
        <v>36.197808987889317</v>
      </c>
      <c r="BI49" s="30">
        <v>14.109303700681346</v>
      </c>
      <c r="BJ49" s="30">
        <v>23.911868276165777</v>
      </c>
      <c r="BK49" s="30">
        <v>290.79899139546131</v>
      </c>
      <c r="BL49" s="31">
        <v>5.4747292307319375E-4</v>
      </c>
      <c r="BM49" s="30">
        <v>177.65570576846014</v>
      </c>
      <c r="BN49" s="30">
        <v>3.043639152641203</v>
      </c>
      <c r="BO49" s="30">
        <v>3.4976308544160138E-2</v>
      </c>
      <c r="BP49" s="30">
        <v>8.284403609801819</v>
      </c>
      <c r="BQ49" s="30">
        <v>51.697152782418598</v>
      </c>
      <c r="BR49" s="30">
        <v>38.64388400285474</v>
      </c>
      <c r="BS49" s="70">
        <v>0.2673234513565782</v>
      </c>
      <c r="BT49" s="70">
        <v>167.60336890034475</v>
      </c>
      <c r="BU49" s="30">
        <v>11.316951680991469</v>
      </c>
      <c r="BV49" s="30">
        <v>3.1084563729755332E-2</v>
      </c>
      <c r="BW49" s="31">
        <v>6.3542672636181172E-2</v>
      </c>
      <c r="BX49" s="30">
        <v>1.1467054617886396</v>
      </c>
      <c r="BY49" s="30">
        <v>0.28254760928816181</v>
      </c>
      <c r="BZ49" s="30">
        <v>9.8642471783980703</v>
      </c>
      <c r="CA49" s="30">
        <v>6.38030730511705</v>
      </c>
      <c r="CB49" s="118">
        <v>3.9687538387754189</v>
      </c>
      <c r="CC49" s="30">
        <v>1.9483039031876819</v>
      </c>
      <c r="CD49" s="119">
        <v>55.540305836347493</v>
      </c>
      <c r="CE49" s="30">
        <v>0</v>
      </c>
      <c r="CF49" s="119">
        <v>0</v>
      </c>
      <c r="CG49" s="31">
        <v>0</v>
      </c>
      <c r="CH49" s="11"/>
      <c r="CI49" s="11"/>
      <c r="CJ49" s="118">
        <v>21</v>
      </c>
      <c r="CK49" s="30">
        <v>0</v>
      </c>
      <c r="CL49" s="119">
        <v>0</v>
      </c>
      <c r="CM49" s="118">
        <v>0</v>
      </c>
      <c r="CN49" s="30">
        <v>0</v>
      </c>
      <c r="CO49" s="119">
        <v>0</v>
      </c>
      <c r="CP49" s="119">
        <v>0</v>
      </c>
      <c r="CQ49" s="149">
        <f t="shared" si="3"/>
        <v>21</v>
      </c>
      <c r="CR49" s="150">
        <f t="shared" si="4"/>
        <v>46819.000000000007</v>
      </c>
      <c r="CS49" s="12"/>
      <c r="CT49" s="12"/>
    </row>
    <row r="50" spans="1:98" x14ac:dyDescent="0.2">
      <c r="A50" s="23" t="s">
        <v>46</v>
      </c>
      <c r="B50" s="94" t="s">
        <v>146</v>
      </c>
      <c r="C50" s="159">
        <f t="shared" si="2"/>
        <v>30150.000000000004</v>
      </c>
      <c r="D50" s="29">
        <v>165.87150648391574</v>
      </c>
      <c r="E50" s="30">
        <v>10.784808640089175</v>
      </c>
      <c r="F50" s="30">
        <v>0.69745161908449482</v>
      </c>
      <c r="G50" s="62">
        <v>16.23949577630383</v>
      </c>
      <c r="H50" s="30">
        <v>96.839349349159505</v>
      </c>
      <c r="I50" s="30">
        <v>25.330530755918026</v>
      </c>
      <c r="J50" s="30">
        <v>76.586761756959888</v>
      </c>
      <c r="K50" s="30">
        <v>1025.6267895920962</v>
      </c>
      <c r="L50" s="30">
        <v>29.299205858377722</v>
      </c>
      <c r="M50" s="30">
        <v>19.432225635592651</v>
      </c>
      <c r="N50" s="30">
        <v>13.08579409605127</v>
      </c>
      <c r="O50" s="30">
        <v>17.157923741968752</v>
      </c>
      <c r="P50" s="30">
        <v>80.300378377972891</v>
      </c>
      <c r="Q50" s="30">
        <v>51.864161230518619</v>
      </c>
      <c r="R50" s="30">
        <v>158.90675951238327</v>
      </c>
      <c r="S50" s="30">
        <v>73.632564119625144</v>
      </c>
      <c r="T50" s="30">
        <v>93.197001259909484</v>
      </c>
      <c r="U50" s="30">
        <v>716.13559623927813</v>
      </c>
      <c r="V50" s="30">
        <v>300.23065122743259</v>
      </c>
      <c r="W50" s="30">
        <v>466.48028139238778</v>
      </c>
      <c r="X50" s="30">
        <v>495.85810249548007</v>
      </c>
      <c r="Y50" s="30">
        <v>1148.361067920212</v>
      </c>
      <c r="Z50" s="30">
        <v>169.75438698418498</v>
      </c>
      <c r="AA50" s="30">
        <v>57.004404519374027</v>
      </c>
      <c r="AB50" s="30">
        <v>29.765458072154644</v>
      </c>
      <c r="AC50" s="31">
        <v>375.57747504433587</v>
      </c>
      <c r="AD50" s="29">
        <v>97.250603234106336</v>
      </c>
      <c r="AE50" s="30">
        <v>5.4420258660829317</v>
      </c>
      <c r="AF50" s="30">
        <v>3.6385000822037425</v>
      </c>
      <c r="AG50" s="30">
        <v>43.287387753996668</v>
      </c>
      <c r="AH50" s="31">
        <v>0.44627326383975374</v>
      </c>
      <c r="AI50" s="30">
        <v>156.43800520402164</v>
      </c>
      <c r="AJ50" s="30">
        <v>190.94346525067616</v>
      </c>
      <c r="AK50" s="31">
        <v>434.57625833654879</v>
      </c>
      <c r="AL50" s="30">
        <v>56.732820013519365</v>
      </c>
      <c r="AM50" s="30">
        <v>3451.2442291541965</v>
      </c>
      <c r="AN50" s="31">
        <v>763.43493104082586</v>
      </c>
      <c r="AO50" s="30">
        <v>1173.5362103476025</v>
      </c>
      <c r="AP50" s="30">
        <v>21.060026241829338</v>
      </c>
      <c r="AQ50" s="30">
        <v>3043.7850937059243</v>
      </c>
      <c r="AR50" s="30">
        <v>2999.3580121824084</v>
      </c>
      <c r="AS50" s="31">
        <v>32.583065943914711</v>
      </c>
      <c r="AT50" s="30">
        <v>261.98951096337498</v>
      </c>
      <c r="AU50" s="31">
        <v>80.475559253223139</v>
      </c>
      <c r="AV50" s="30">
        <v>118.31251547125463</v>
      </c>
      <c r="AW50" s="30">
        <v>309.75299403344326</v>
      </c>
      <c r="AX50" s="30">
        <v>50.609275851392823</v>
      </c>
      <c r="AY50" s="30">
        <v>210.06091329461609</v>
      </c>
      <c r="AZ50" s="30">
        <v>858.09656510756145</v>
      </c>
      <c r="BA50" s="31">
        <v>268.58766202571769</v>
      </c>
      <c r="BB50" s="30">
        <v>35.564349969875252</v>
      </c>
      <c r="BC50" s="30">
        <v>15.079210007658139</v>
      </c>
      <c r="BD50" s="31">
        <v>62.402697783695665</v>
      </c>
      <c r="BE50" s="31">
        <v>603.04077881294529</v>
      </c>
      <c r="BF50" s="30">
        <v>274.9096815955661</v>
      </c>
      <c r="BG50" s="30">
        <v>844.630181876287</v>
      </c>
      <c r="BH50" s="30">
        <v>1054.3707997558263</v>
      </c>
      <c r="BI50" s="30">
        <v>246.78599505174566</v>
      </c>
      <c r="BJ50" s="30">
        <v>578.18912797841085</v>
      </c>
      <c r="BK50" s="30">
        <v>282.92541002997382</v>
      </c>
      <c r="BL50" s="31">
        <v>61.198751898972112</v>
      </c>
      <c r="BM50" s="30">
        <v>1334.0280058704914</v>
      </c>
      <c r="BN50" s="30">
        <v>37.395082567237239</v>
      </c>
      <c r="BO50" s="30">
        <v>1666.232984896616</v>
      </c>
      <c r="BP50" s="30">
        <v>3.1510677590342806</v>
      </c>
      <c r="BQ50" s="30">
        <v>44.125784170423856</v>
      </c>
      <c r="BR50" s="30">
        <v>261.35158041154841</v>
      </c>
      <c r="BS50" s="70">
        <v>1234.8767263088487</v>
      </c>
      <c r="BT50" s="70">
        <v>677.0423674771024</v>
      </c>
      <c r="BU50" s="30">
        <v>36.049567176765912</v>
      </c>
      <c r="BV50" s="30">
        <v>2.5479154841975808</v>
      </c>
      <c r="BW50" s="31">
        <v>2.9755802636996771</v>
      </c>
      <c r="BX50" s="30">
        <v>186.87645969719591</v>
      </c>
      <c r="BY50" s="30">
        <v>20.783391559854</v>
      </c>
      <c r="BZ50" s="30">
        <v>53.562409956360597</v>
      </c>
      <c r="CA50" s="30">
        <v>137.78204598144922</v>
      </c>
      <c r="CB50" s="118">
        <v>11.434582155110416</v>
      </c>
      <c r="CC50" s="30">
        <v>8.3515635126967585</v>
      </c>
      <c r="CD50" s="119">
        <v>26.673864667364288</v>
      </c>
      <c r="CE50" s="30">
        <v>0</v>
      </c>
      <c r="CF50" s="119">
        <v>0</v>
      </c>
      <c r="CG50" s="31">
        <v>0</v>
      </c>
      <c r="CH50" s="11"/>
      <c r="CI50" s="11"/>
      <c r="CJ50" s="118">
        <v>1326</v>
      </c>
      <c r="CK50" s="30">
        <v>0</v>
      </c>
      <c r="CL50" s="119">
        <v>0</v>
      </c>
      <c r="CM50" s="118">
        <v>0</v>
      </c>
      <c r="CN50" s="30">
        <v>0</v>
      </c>
      <c r="CO50" s="119">
        <v>0</v>
      </c>
      <c r="CP50" s="119">
        <v>0</v>
      </c>
      <c r="CQ50" s="149">
        <f t="shared" si="3"/>
        <v>1326</v>
      </c>
      <c r="CR50" s="150">
        <f t="shared" si="4"/>
        <v>31476.000000000004</v>
      </c>
      <c r="CS50" s="12"/>
      <c r="CT50" s="12"/>
    </row>
    <row r="51" spans="1:98" x14ac:dyDescent="0.2">
      <c r="A51" s="23" t="s">
        <v>47</v>
      </c>
      <c r="B51" s="94" t="s">
        <v>147</v>
      </c>
      <c r="C51" s="159">
        <f t="shared" si="2"/>
        <v>27668.000000000007</v>
      </c>
      <c r="D51" s="29">
        <v>149.53928914807838</v>
      </c>
      <c r="E51" s="30">
        <v>19.377141747598319</v>
      </c>
      <c r="F51" s="30">
        <v>0.2686589745441797</v>
      </c>
      <c r="G51" s="62">
        <v>32.585275890203285</v>
      </c>
      <c r="H51" s="30">
        <v>415.85311561048547</v>
      </c>
      <c r="I51" s="30">
        <v>11.871039217423622</v>
      </c>
      <c r="J51" s="30">
        <v>17.314265492600217</v>
      </c>
      <c r="K51" s="30">
        <v>1.4463176120123937</v>
      </c>
      <c r="L51" s="30">
        <v>80.581389991779446</v>
      </c>
      <c r="M51" s="30">
        <v>80.016865356424375</v>
      </c>
      <c r="N51" s="30">
        <v>7.2277743921316882</v>
      </c>
      <c r="O51" s="30">
        <v>790.14253775214411</v>
      </c>
      <c r="P51" s="30">
        <v>340.79485501779618</v>
      </c>
      <c r="Q51" s="30">
        <v>14.45632879926333</v>
      </c>
      <c r="R51" s="30">
        <v>254.61296947547245</v>
      </c>
      <c r="S51" s="30">
        <v>95.41709762958294</v>
      </c>
      <c r="T51" s="30">
        <v>277.66590932246316</v>
      </c>
      <c r="U51" s="30">
        <v>159.34950666614083</v>
      </c>
      <c r="V51" s="30">
        <v>93.197688838408894</v>
      </c>
      <c r="W51" s="30">
        <v>47.918763517120581</v>
      </c>
      <c r="X51" s="30">
        <v>75.079308410139419</v>
      </c>
      <c r="Y51" s="30">
        <v>306.93988671949023</v>
      </c>
      <c r="Z51" s="30">
        <v>3.9384408346386093</v>
      </c>
      <c r="AA51" s="30">
        <v>9.1620053218605459</v>
      </c>
      <c r="AB51" s="30">
        <v>21.529228061186714</v>
      </c>
      <c r="AC51" s="31">
        <v>66.130436548879786</v>
      </c>
      <c r="AD51" s="29">
        <v>1459.2493154197807</v>
      </c>
      <c r="AE51" s="30">
        <v>6.9080707709960985</v>
      </c>
      <c r="AF51" s="30">
        <v>3.8754779302074258</v>
      </c>
      <c r="AG51" s="30">
        <v>105.86473765526463</v>
      </c>
      <c r="AH51" s="31">
        <v>0.98602914189973223</v>
      </c>
      <c r="AI51" s="30">
        <v>78.558396044430523</v>
      </c>
      <c r="AJ51" s="30">
        <v>62.88936337419198</v>
      </c>
      <c r="AK51" s="31">
        <v>364.10256786621744</v>
      </c>
      <c r="AL51" s="30">
        <v>170.0770912030946</v>
      </c>
      <c r="AM51" s="30">
        <v>1762.2148138249715</v>
      </c>
      <c r="AN51" s="31">
        <v>827.50957775175584</v>
      </c>
      <c r="AO51" s="30">
        <v>4925.7436948109926</v>
      </c>
      <c r="AP51" s="30">
        <v>141.71754967212343</v>
      </c>
      <c r="AQ51" s="30">
        <v>46.785027542526528</v>
      </c>
      <c r="AR51" s="30">
        <v>12134.039921338161</v>
      </c>
      <c r="AS51" s="31">
        <v>76.535865836030055</v>
      </c>
      <c r="AT51" s="30">
        <v>10.819266023422848</v>
      </c>
      <c r="AU51" s="31">
        <v>44.617747457851387</v>
      </c>
      <c r="AV51" s="30">
        <v>17.437418378932296</v>
      </c>
      <c r="AW51" s="30">
        <v>2.8070959107376452</v>
      </c>
      <c r="AX51" s="30">
        <v>0.62728167475577323</v>
      </c>
      <c r="AY51" s="30">
        <v>53.571889786582965</v>
      </c>
      <c r="AZ51" s="30">
        <v>131.95539941218084</v>
      </c>
      <c r="BA51" s="31">
        <v>29.06949562783289</v>
      </c>
      <c r="BB51" s="30">
        <v>50.706945383918971</v>
      </c>
      <c r="BC51" s="30">
        <v>15.415037635976859</v>
      </c>
      <c r="BD51" s="31">
        <v>10.036678554267775</v>
      </c>
      <c r="BE51" s="31">
        <v>263.97309693062834</v>
      </c>
      <c r="BF51" s="30">
        <v>154.01110677218156</v>
      </c>
      <c r="BG51" s="30">
        <v>104.77663460496468</v>
      </c>
      <c r="BH51" s="30">
        <v>31.787205447811509</v>
      </c>
      <c r="BI51" s="30">
        <v>9.4788927678896542</v>
      </c>
      <c r="BJ51" s="30">
        <v>57.449405179289876</v>
      </c>
      <c r="BK51" s="30">
        <v>178.04947267893593</v>
      </c>
      <c r="BL51" s="31">
        <v>7.9868622217317997E-2</v>
      </c>
      <c r="BM51" s="30">
        <v>202.76470677335203</v>
      </c>
      <c r="BN51" s="30">
        <v>21.464846521742142</v>
      </c>
      <c r="BO51" s="30">
        <v>6.7292225426209651</v>
      </c>
      <c r="BP51" s="30">
        <v>4.7558766306486229</v>
      </c>
      <c r="BQ51" s="30">
        <v>90.200893969077057</v>
      </c>
      <c r="BR51" s="30">
        <v>299.90395450304857</v>
      </c>
      <c r="BS51" s="70">
        <v>223.95358188731581</v>
      </c>
      <c r="BT51" s="70">
        <v>49.161624403929132</v>
      </c>
      <c r="BU51" s="30">
        <v>10.685593559682761</v>
      </c>
      <c r="BV51" s="30">
        <v>1.4064153904082375</v>
      </c>
      <c r="BW51" s="31">
        <v>0.77384391962456545</v>
      </c>
      <c r="BX51" s="30">
        <v>0.27022143351563316</v>
      </c>
      <c r="BY51" s="30">
        <v>0.35112941125585578</v>
      </c>
      <c r="BZ51" s="30">
        <v>3.6555421260504377</v>
      </c>
      <c r="CA51" s="30">
        <v>3.491973484826151</v>
      </c>
      <c r="CB51" s="118">
        <v>4.3723724563811697</v>
      </c>
      <c r="CC51" s="30">
        <v>7.4767896222099797</v>
      </c>
      <c r="CD51" s="119">
        <v>30.437875983422483</v>
      </c>
      <c r="CE51" s="30">
        <v>0</v>
      </c>
      <c r="CF51" s="119">
        <v>0</v>
      </c>
      <c r="CG51" s="31">
        <v>0</v>
      </c>
      <c r="CH51" s="11"/>
      <c r="CI51" s="11"/>
      <c r="CJ51" s="118">
        <v>939</v>
      </c>
      <c r="CK51" s="30">
        <v>0</v>
      </c>
      <c r="CL51" s="119">
        <v>0</v>
      </c>
      <c r="CM51" s="118">
        <v>0</v>
      </c>
      <c r="CN51" s="30">
        <v>0</v>
      </c>
      <c r="CO51" s="119">
        <v>0</v>
      </c>
      <c r="CP51" s="119">
        <v>0</v>
      </c>
      <c r="CQ51" s="149">
        <f t="shared" si="3"/>
        <v>939</v>
      </c>
      <c r="CR51" s="150">
        <f t="shared" si="4"/>
        <v>28607.000000000007</v>
      </c>
      <c r="CS51" s="12"/>
      <c r="CT51" s="12"/>
    </row>
    <row r="52" spans="1:98" x14ac:dyDescent="0.2">
      <c r="A52" s="23" t="s">
        <v>48</v>
      </c>
      <c r="B52" s="94" t="s">
        <v>148</v>
      </c>
      <c r="C52" s="159">
        <f t="shared" si="2"/>
        <v>53433</v>
      </c>
      <c r="D52" s="29">
        <v>138.13560302817663</v>
      </c>
      <c r="E52" s="30">
        <v>20.975131489489911</v>
      </c>
      <c r="F52" s="30">
        <v>0.63761956021981514</v>
      </c>
      <c r="G52" s="62">
        <v>17.299051482484636</v>
      </c>
      <c r="H52" s="30">
        <v>345.27268585062598</v>
      </c>
      <c r="I52" s="30">
        <v>87.207336210637578</v>
      </c>
      <c r="J52" s="30">
        <v>78.028926440900491</v>
      </c>
      <c r="K52" s="30">
        <v>65.783114047597792</v>
      </c>
      <c r="L52" s="30">
        <v>61.804895913477473</v>
      </c>
      <c r="M52" s="30">
        <v>59.021544211818572</v>
      </c>
      <c r="N52" s="30">
        <v>279.842503366009</v>
      </c>
      <c r="O52" s="30">
        <v>46.084950623905144</v>
      </c>
      <c r="P52" s="30">
        <v>71.884439717972967</v>
      </c>
      <c r="Q52" s="30">
        <v>37.513780997136458</v>
      </c>
      <c r="R52" s="30">
        <v>56.14382587106315</v>
      </c>
      <c r="S52" s="30">
        <v>64.42414729090666</v>
      </c>
      <c r="T52" s="30">
        <v>49.928646835598805</v>
      </c>
      <c r="U52" s="30">
        <v>181.51130352184543</v>
      </c>
      <c r="V52" s="30">
        <v>168.56469922426825</v>
      </c>
      <c r="W52" s="30">
        <v>65.475412357308429</v>
      </c>
      <c r="X52" s="30">
        <v>199.26312204636167</v>
      </c>
      <c r="Y52" s="30">
        <v>478.97303040276694</v>
      </c>
      <c r="Z52" s="30">
        <v>13.896511993332087</v>
      </c>
      <c r="AA52" s="30">
        <v>64.429743928622486</v>
      </c>
      <c r="AB52" s="30">
        <v>105.41688698345291</v>
      </c>
      <c r="AC52" s="31">
        <v>92.743819647698203</v>
      </c>
      <c r="AD52" s="29">
        <v>727.42713291454857</v>
      </c>
      <c r="AE52" s="30">
        <v>138.86440988566088</v>
      </c>
      <c r="AF52" s="30">
        <v>85.170145759229243</v>
      </c>
      <c r="AG52" s="30">
        <v>53.266387409473147</v>
      </c>
      <c r="AH52" s="31">
        <v>0.91691287707664093</v>
      </c>
      <c r="AI52" s="30">
        <v>116.5237645629482</v>
      </c>
      <c r="AJ52" s="30">
        <v>92.277454669950302</v>
      </c>
      <c r="AK52" s="31">
        <v>255.18530108392184</v>
      </c>
      <c r="AL52" s="30">
        <v>126.54514383115712</v>
      </c>
      <c r="AM52" s="30">
        <v>2608.9193023999869</v>
      </c>
      <c r="AN52" s="31">
        <v>3855.9435865427672</v>
      </c>
      <c r="AO52" s="30">
        <v>3425.7933822853374</v>
      </c>
      <c r="AP52" s="30">
        <v>4.2700162488939855</v>
      </c>
      <c r="AQ52" s="30">
        <v>0.73747320309994702</v>
      </c>
      <c r="AR52" s="30">
        <v>670.42098763421257</v>
      </c>
      <c r="AS52" s="31">
        <v>23738.626267656287</v>
      </c>
      <c r="AT52" s="30">
        <v>58.793820234821617</v>
      </c>
      <c r="AU52" s="31">
        <v>161.78136044806516</v>
      </c>
      <c r="AV52" s="30">
        <v>324.55008821568646</v>
      </c>
      <c r="AW52" s="30">
        <v>30.881612726324846</v>
      </c>
      <c r="AX52" s="30">
        <v>480.02037241012505</v>
      </c>
      <c r="AY52" s="30">
        <v>1580.3114507388111</v>
      </c>
      <c r="AZ52" s="30">
        <v>400.13126030294751</v>
      </c>
      <c r="BA52" s="31">
        <v>229.23141253732342</v>
      </c>
      <c r="BB52" s="30">
        <v>2024.8831905896511</v>
      </c>
      <c r="BC52" s="30">
        <v>1484.8944926062445</v>
      </c>
      <c r="BD52" s="31">
        <v>164.63853570578729</v>
      </c>
      <c r="BE52" s="31">
        <v>391.64468644462522</v>
      </c>
      <c r="BF52" s="30">
        <v>139.88609043141258</v>
      </c>
      <c r="BG52" s="30">
        <v>234.44941820119095</v>
      </c>
      <c r="BH52" s="30">
        <v>97.994342628800638</v>
      </c>
      <c r="BI52" s="30">
        <v>40.260368717449595</v>
      </c>
      <c r="BJ52" s="30">
        <v>255.48559535063066</v>
      </c>
      <c r="BK52" s="30">
        <v>76.778582255274813</v>
      </c>
      <c r="BL52" s="31">
        <v>6.2151175181572773</v>
      </c>
      <c r="BM52" s="30">
        <v>110.71300933408423</v>
      </c>
      <c r="BN52" s="30">
        <v>55.184369890080269</v>
      </c>
      <c r="BO52" s="30">
        <v>12.999308815261307</v>
      </c>
      <c r="BP52" s="30">
        <v>49.908149155497661</v>
      </c>
      <c r="BQ52" s="30">
        <v>337.82691349365012</v>
      </c>
      <c r="BR52" s="30">
        <v>623.48056064911304</v>
      </c>
      <c r="BS52" s="70">
        <v>4378.9142774574229</v>
      </c>
      <c r="BT52" s="70">
        <v>228.90358878856247</v>
      </c>
      <c r="BU52" s="30">
        <v>127.74041209256178</v>
      </c>
      <c r="BV52" s="30">
        <v>28.19526092869841</v>
      </c>
      <c r="BW52" s="31">
        <v>207.14602799000454</v>
      </c>
      <c r="BX52" s="30">
        <v>7.423997135207018</v>
      </c>
      <c r="BY52" s="30">
        <v>19.363381837661024</v>
      </c>
      <c r="BZ52" s="30">
        <v>195.01124681250002</v>
      </c>
      <c r="CA52" s="30">
        <v>10.121468013533949</v>
      </c>
      <c r="CB52" s="118">
        <v>16.49577451354304</v>
      </c>
      <c r="CC52" s="30">
        <v>17.107162993994642</v>
      </c>
      <c r="CD52" s="119">
        <v>72.482890027062894</v>
      </c>
      <c r="CE52" s="30">
        <v>0</v>
      </c>
      <c r="CF52" s="119">
        <v>0</v>
      </c>
      <c r="CG52" s="31">
        <v>0</v>
      </c>
      <c r="CH52" s="11"/>
      <c r="CI52" s="11"/>
      <c r="CJ52" s="118">
        <v>1123</v>
      </c>
      <c r="CK52" s="30">
        <v>0</v>
      </c>
      <c r="CL52" s="119">
        <v>0</v>
      </c>
      <c r="CM52" s="118">
        <v>0</v>
      </c>
      <c r="CN52" s="30">
        <v>0</v>
      </c>
      <c r="CO52" s="119">
        <v>0</v>
      </c>
      <c r="CP52" s="119">
        <v>0</v>
      </c>
      <c r="CQ52" s="149">
        <f t="shared" si="3"/>
        <v>1123</v>
      </c>
      <c r="CR52" s="150">
        <f t="shared" si="4"/>
        <v>54556</v>
      </c>
      <c r="CS52" s="12"/>
      <c r="CT52" s="12"/>
    </row>
    <row r="53" spans="1:98" x14ac:dyDescent="0.2">
      <c r="A53" s="22" t="s">
        <v>49</v>
      </c>
      <c r="B53" s="95" t="s">
        <v>149</v>
      </c>
      <c r="C53" s="160">
        <f t="shared" si="2"/>
        <v>39444</v>
      </c>
      <c r="D53" s="32">
        <v>80.747269355823377</v>
      </c>
      <c r="E53" s="33">
        <v>43.52277915428607</v>
      </c>
      <c r="F53" s="33">
        <v>8.6807193657647517</v>
      </c>
      <c r="G53" s="63">
        <v>59.922449630306424</v>
      </c>
      <c r="H53" s="33">
        <v>448.03475881404609</v>
      </c>
      <c r="I53" s="33">
        <v>14.339423958346071</v>
      </c>
      <c r="J53" s="33">
        <v>19.7200395263812</v>
      </c>
      <c r="K53" s="33">
        <v>7.7227027092443592</v>
      </c>
      <c r="L53" s="33">
        <v>303.22825360394143</v>
      </c>
      <c r="M53" s="33">
        <v>74.039859471836664</v>
      </c>
      <c r="N53" s="33">
        <v>52.706770815017357</v>
      </c>
      <c r="O53" s="33">
        <v>14.843487611828115</v>
      </c>
      <c r="P53" s="33">
        <v>79.391197810535346</v>
      </c>
      <c r="Q53" s="33">
        <v>48.277368693444267</v>
      </c>
      <c r="R53" s="33">
        <v>116.38962277237941</v>
      </c>
      <c r="S53" s="33">
        <v>76.146617744747104</v>
      </c>
      <c r="T53" s="33">
        <v>114.80499525277615</v>
      </c>
      <c r="U53" s="33">
        <v>783.22106486931727</v>
      </c>
      <c r="V53" s="33">
        <v>135.25711036970034</v>
      </c>
      <c r="W53" s="33">
        <v>294.32351497129315</v>
      </c>
      <c r="X53" s="33">
        <v>477.6992951480683</v>
      </c>
      <c r="Y53" s="33">
        <v>537.67955120376939</v>
      </c>
      <c r="Z53" s="33">
        <v>47.879677963348364</v>
      </c>
      <c r="AA53" s="33">
        <v>73.948423640362776</v>
      </c>
      <c r="AB53" s="33">
        <v>52.689002077714044</v>
      </c>
      <c r="AC53" s="34">
        <v>653.35489380791148</v>
      </c>
      <c r="AD53" s="32">
        <v>91.488298832780231</v>
      </c>
      <c r="AE53" s="33">
        <v>8.927653168241477</v>
      </c>
      <c r="AF53" s="33">
        <v>24.087479341256987</v>
      </c>
      <c r="AG53" s="33">
        <v>146.41309431693489</v>
      </c>
      <c r="AH53" s="34">
        <v>1.3898599333976946</v>
      </c>
      <c r="AI53" s="33">
        <v>946.45815860107609</v>
      </c>
      <c r="AJ53" s="33">
        <v>2181.7689520386402</v>
      </c>
      <c r="AK53" s="34">
        <v>1867.2756133134155</v>
      </c>
      <c r="AL53" s="33">
        <v>178.83233056639065</v>
      </c>
      <c r="AM53" s="33">
        <v>2214.1722307059013</v>
      </c>
      <c r="AN53" s="34">
        <v>1714.1296885456552</v>
      </c>
      <c r="AO53" s="33">
        <v>2825.7281303441823</v>
      </c>
      <c r="AP53" s="33">
        <v>16.843805681792315</v>
      </c>
      <c r="AQ53" s="33">
        <v>283.57612152176392</v>
      </c>
      <c r="AR53" s="33">
        <v>1607.4068841279691</v>
      </c>
      <c r="AS53" s="34">
        <v>27.362954033657079</v>
      </c>
      <c r="AT53" s="33">
        <v>1777.9937124458193</v>
      </c>
      <c r="AU53" s="34">
        <v>525.94366084651995</v>
      </c>
      <c r="AV53" s="33">
        <v>166.11794083281714</v>
      </c>
      <c r="AW53" s="33">
        <v>48.144183233698172</v>
      </c>
      <c r="AX53" s="33">
        <v>32.620137835796065</v>
      </c>
      <c r="AY53" s="33">
        <v>65.556519139760312</v>
      </c>
      <c r="AZ53" s="33">
        <v>681.00340324425861</v>
      </c>
      <c r="BA53" s="34">
        <v>232.61005245526172</v>
      </c>
      <c r="BB53" s="33">
        <v>114.11193189811081</v>
      </c>
      <c r="BC53" s="33">
        <v>90.404046434512523</v>
      </c>
      <c r="BD53" s="34">
        <v>127.5344962144364</v>
      </c>
      <c r="BE53" s="34">
        <v>1102.7615092179776</v>
      </c>
      <c r="BF53" s="33">
        <v>1075.2083058647504</v>
      </c>
      <c r="BG53" s="33">
        <v>811.57796339106073</v>
      </c>
      <c r="BH53" s="33">
        <v>543.67501483647402</v>
      </c>
      <c r="BI53" s="33">
        <v>237.8690756951853</v>
      </c>
      <c r="BJ53" s="33">
        <v>440.59981769862588</v>
      </c>
      <c r="BK53" s="33">
        <v>110.15591594587754</v>
      </c>
      <c r="BL53" s="34">
        <v>4.6669066632937017</v>
      </c>
      <c r="BM53" s="33">
        <v>115.4415114604099</v>
      </c>
      <c r="BN53" s="33">
        <v>3035.7235259881572</v>
      </c>
      <c r="BO53" s="33">
        <v>3219.312546592977</v>
      </c>
      <c r="BP53" s="33">
        <v>5.8458998096045631</v>
      </c>
      <c r="BQ53" s="33">
        <v>68.715425221413227</v>
      </c>
      <c r="BR53" s="33">
        <v>533.35405888092123</v>
      </c>
      <c r="BS53" s="71">
        <v>1459.1805847274286</v>
      </c>
      <c r="BT53" s="71">
        <v>1640.9394598336573</v>
      </c>
      <c r="BU53" s="33">
        <v>1010.3920118931313</v>
      </c>
      <c r="BV53" s="33">
        <v>323.28477991151408</v>
      </c>
      <c r="BW53" s="34">
        <v>223.58867874306753</v>
      </c>
      <c r="BX53" s="33">
        <v>71.39829634356164</v>
      </c>
      <c r="BY53" s="33">
        <v>42.915745346992935</v>
      </c>
      <c r="BZ53" s="33">
        <v>228.1370712477468</v>
      </c>
      <c r="CA53" s="33">
        <v>194.05642518340935</v>
      </c>
      <c r="CB53" s="120">
        <v>292.41962359831706</v>
      </c>
      <c r="CC53" s="33">
        <v>11.442148482521658</v>
      </c>
      <c r="CD53" s="121">
        <v>24.865507425687515</v>
      </c>
      <c r="CE53" s="33">
        <v>0</v>
      </c>
      <c r="CF53" s="121">
        <v>0</v>
      </c>
      <c r="CG53" s="34">
        <v>0</v>
      </c>
      <c r="CH53" s="11"/>
      <c r="CI53" s="11"/>
      <c r="CJ53" s="120">
        <v>118613</v>
      </c>
      <c r="CK53" s="33">
        <v>0</v>
      </c>
      <c r="CL53" s="121">
        <v>0</v>
      </c>
      <c r="CM53" s="120">
        <v>0</v>
      </c>
      <c r="CN53" s="33">
        <v>0</v>
      </c>
      <c r="CO53" s="121">
        <v>0</v>
      </c>
      <c r="CP53" s="121">
        <v>0</v>
      </c>
      <c r="CQ53" s="151">
        <f t="shared" si="3"/>
        <v>118613</v>
      </c>
      <c r="CR53" s="152">
        <f t="shared" si="4"/>
        <v>158057</v>
      </c>
      <c r="CS53" s="12"/>
      <c r="CT53" s="12"/>
    </row>
    <row r="54" spans="1:98" x14ac:dyDescent="0.2">
      <c r="A54" s="23" t="s">
        <v>50</v>
      </c>
      <c r="B54" s="94" t="s">
        <v>150</v>
      </c>
      <c r="C54" s="159">
        <f t="shared" si="2"/>
        <v>16898.999999999996</v>
      </c>
      <c r="D54" s="29">
        <v>28.794112826875018</v>
      </c>
      <c r="E54" s="30">
        <v>3.8098719500538758</v>
      </c>
      <c r="F54" s="30">
        <v>20.307091975156837</v>
      </c>
      <c r="G54" s="62">
        <v>7.8393046842447189</v>
      </c>
      <c r="H54" s="30">
        <v>135.1728590318927</v>
      </c>
      <c r="I54" s="30">
        <v>2.8984325077913353</v>
      </c>
      <c r="J54" s="30">
        <v>2.4695153345289729</v>
      </c>
      <c r="K54" s="30">
        <v>0.21617939310249135</v>
      </c>
      <c r="L54" s="30">
        <v>19.876772372961629</v>
      </c>
      <c r="M54" s="30">
        <v>17.212200382351337</v>
      </c>
      <c r="N54" s="30">
        <v>13.714307745965808</v>
      </c>
      <c r="O54" s="30">
        <v>9.8150278260818205</v>
      </c>
      <c r="P54" s="30">
        <v>16.785382949616697</v>
      </c>
      <c r="Q54" s="30">
        <v>8.9894916973650218</v>
      </c>
      <c r="R54" s="30">
        <v>19.378621565072674</v>
      </c>
      <c r="S54" s="30">
        <v>40.13438557858175</v>
      </c>
      <c r="T54" s="30">
        <v>3.4685131220511627</v>
      </c>
      <c r="U54" s="30">
        <v>21.572483641763327</v>
      </c>
      <c r="V54" s="30">
        <v>18.980248731365837</v>
      </c>
      <c r="W54" s="30">
        <v>10.305252990693708</v>
      </c>
      <c r="X54" s="30">
        <v>18.038894818321079</v>
      </c>
      <c r="Y54" s="30">
        <v>87.369167874141169</v>
      </c>
      <c r="Z54" s="30">
        <v>0.60822070524952621</v>
      </c>
      <c r="AA54" s="30">
        <v>9.6818874946613409</v>
      </c>
      <c r="AB54" s="30">
        <v>9.5630330805292534</v>
      </c>
      <c r="AC54" s="31">
        <v>42.044228710803687</v>
      </c>
      <c r="AD54" s="29">
        <v>60.130359077999358</v>
      </c>
      <c r="AE54" s="30">
        <v>11.744453982605211</v>
      </c>
      <c r="AF54" s="30">
        <v>2.8595500905968287</v>
      </c>
      <c r="AG54" s="30">
        <v>130.97589743117732</v>
      </c>
      <c r="AH54" s="31">
        <v>1.2265256918154195</v>
      </c>
      <c r="AI54" s="30">
        <v>64.080927667995041</v>
      </c>
      <c r="AJ54" s="30">
        <v>81.35518327022352</v>
      </c>
      <c r="AK54" s="31">
        <v>179.72286047602481</v>
      </c>
      <c r="AL54" s="30">
        <v>381.15813284672583</v>
      </c>
      <c r="AM54" s="30">
        <v>321.8384305393231</v>
      </c>
      <c r="AN54" s="31">
        <v>390.09719021717507</v>
      </c>
      <c r="AO54" s="30">
        <v>4371.5992727727562</v>
      </c>
      <c r="AP54" s="30">
        <v>0.95385278267777174</v>
      </c>
      <c r="AQ54" s="30">
        <v>2.1630586443105515</v>
      </c>
      <c r="AR54" s="30">
        <v>217.9751327043646</v>
      </c>
      <c r="AS54" s="31">
        <v>17.908301032557247</v>
      </c>
      <c r="AT54" s="30">
        <v>100.72051911636385</v>
      </c>
      <c r="AU54" s="31">
        <v>432.74483526216488</v>
      </c>
      <c r="AV54" s="30">
        <v>17.451417639220562</v>
      </c>
      <c r="AW54" s="30">
        <v>8.8536323591038126</v>
      </c>
      <c r="AX54" s="30">
        <v>2.8142281033332814</v>
      </c>
      <c r="AY54" s="30">
        <v>10.834635975443096</v>
      </c>
      <c r="AZ54" s="30">
        <v>55.36327955248305</v>
      </c>
      <c r="BA54" s="31">
        <v>38.271159429271286</v>
      </c>
      <c r="BB54" s="30">
        <v>38.158332247656674</v>
      </c>
      <c r="BC54" s="30">
        <v>15.35792960013204</v>
      </c>
      <c r="BD54" s="31">
        <v>25.343025389488023</v>
      </c>
      <c r="BE54" s="31">
        <v>176.84682743203257</v>
      </c>
      <c r="BF54" s="30">
        <v>39.945278251750047</v>
      </c>
      <c r="BG54" s="30">
        <v>82.85395202548068</v>
      </c>
      <c r="BH54" s="30">
        <v>65.554705541420773</v>
      </c>
      <c r="BI54" s="30">
        <v>286.3719163833569</v>
      </c>
      <c r="BJ54" s="30">
        <v>41.641377903557441</v>
      </c>
      <c r="BK54" s="30">
        <v>21.330764415582728</v>
      </c>
      <c r="BL54" s="31">
        <v>2.2695864256313492</v>
      </c>
      <c r="BM54" s="30">
        <v>61.78759845460052</v>
      </c>
      <c r="BN54" s="30">
        <v>8.5825044680758378</v>
      </c>
      <c r="BO54" s="30">
        <v>2.0808050374360225</v>
      </c>
      <c r="BP54" s="30">
        <v>1.5949687415619387</v>
      </c>
      <c r="BQ54" s="30">
        <v>49.979055221798752</v>
      </c>
      <c r="BR54" s="30">
        <v>84.321553853501811</v>
      </c>
      <c r="BS54" s="70">
        <v>1592.0088356416929</v>
      </c>
      <c r="BT54" s="70">
        <v>4287.5601425561617</v>
      </c>
      <c r="BU54" s="30">
        <v>787.86036853058874</v>
      </c>
      <c r="BV54" s="30">
        <v>725.17897273835013</v>
      </c>
      <c r="BW54" s="31">
        <v>84.780886210934511</v>
      </c>
      <c r="BX54" s="30">
        <v>107.45972192441012</v>
      </c>
      <c r="BY54" s="30">
        <v>104.13623923267373</v>
      </c>
      <c r="BZ54" s="30">
        <v>19.68740646022048</v>
      </c>
      <c r="CA54" s="30">
        <v>66.636752774862913</v>
      </c>
      <c r="CB54" s="118">
        <v>632.46522089099915</v>
      </c>
      <c r="CC54" s="30">
        <v>3.9244530658711883</v>
      </c>
      <c r="CD54" s="119">
        <v>11.392492923235</v>
      </c>
      <c r="CE54" s="30">
        <v>0</v>
      </c>
      <c r="CF54" s="119">
        <v>0</v>
      </c>
      <c r="CG54" s="31">
        <v>0</v>
      </c>
      <c r="CH54" s="11"/>
      <c r="CI54" s="11"/>
      <c r="CJ54" s="118">
        <v>194727</v>
      </c>
      <c r="CK54" s="30">
        <v>0</v>
      </c>
      <c r="CL54" s="119">
        <v>0</v>
      </c>
      <c r="CM54" s="118">
        <v>0</v>
      </c>
      <c r="CN54" s="30">
        <v>0</v>
      </c>
      <c r="CO54" s="119">
        <v>0</v>
      </c>
      <c r="CP54" s="119">
        <v>0</v>
      </c>
      <c r="CQ54" s="149">
        <f t="shared" si="3"/>
        <v>194727</v>
      </c>
      <c r="CR54" s="150">
        <f t="shared" si="4"/>
        <v>211626</v>
      </c>
      <c r="CS54" s="12"/>
      <c r="CT54" s="12"/>
    </row>
    <row r="55" spans="1:98" x14ac:dyDescent="0.2">
      <c r="A55" s="22" t="s">
        <v>51</v>
      </c>
      <c r="B55" s="95" t="s">
        <v>151</v>
      </c>
      <c r="C55" s="160">
        <f t="shared" si="2"/>
        <v>38535.000000000007</v>
      </c>
      <c r="D55" s="32">
        <v>82.625698477556512</v>
      </c>
      <c r="E55" s="33">
        <v>42.771131533427614</v>
      </c>
      <c r="F55" s="33">
        <v>16.154170208875236</v>
      </c>
      <c r="G55" s="63">
        <v>24.758884922133529</v>
      </c>
      <c r="H55" s="33">
        <v>174.30934275199891</v>
      </c>
      <c r="I55" s="33">
        <v>22.572737564290737</v>
      </c>
      <c r="J55" s="33">
        <v>8.8598337218764822</v>
      </c>
      <c r="K55" s="33">
        <v>21.936114597790855</v>
      </c>
      <c r="L55" s="33">
        <v>17.73305232307861</v>
      </c>
      <c r="M55" s="33">
        <v>40.707092308384588</v>
      </c>
      <c r="N55" s="33">
        <v>123.76805596146718</v>
      </c>
      <c r="O55" s="33">
        <v>12.089058266220455</v>
      </c>
      <c r="P55" s="33">
        <v>57.68696194003612</v>
      </c>
      <c r="Q55" s="33">
        <v>19.560270409372301</v>
      </c>
      <c r="R55" s="33">
        <v>63.439404494451381</v>
      </c>
      <c r="S55" s="33">
        <v>57.222083948899517</v>
      </c>
      <c r="T55" s="33">
        <v>178.36681947445106</v>
      </c>
      <c r="U55" s="33">
        <v>236.21575171971858</v>
      </c>
      <c r="V55" s="33">
        <v>532.86033735785418</v>
      </c>
      <c r="W55" s="33">
        <v>77.519525987950999</v>
      </c>
      <c r="X55" s="33">
        <v>235.31144289911057</v>
      </c>
      <c r="Y55" s="33">
        <v>122.9012136281515</v>
      </c>
      <c r="Z55" s="33">
        <v>5.3907425022584192</v>
      </c>
      <c r="AA55" s="33">
        <v>20.145634083234594</v>
      </c>
      <c r="AB55" s="33">
        <v>29.070519031224123</v>
      </c>
      <c r="AC55" s="34">
        <v>100.93238912486173</v>
      </c>
      <c r="AD55" s="32">
        <v>225.73001372943011</v>
      </c>
      <c r="AE55" s="33">
        <v>147.93059685384125</v>
      </c>
      <c r="AF55" s="33">
        <v>88.757063046423482</v>
      </c>
      <c r="AG55" s="33">
        <v>47.393571402678475</v>
      </c>
      <c r="AH55" s="34">
        <v>0.54047699744078848</v>
      </c>
      <c r="AI55" s="33">
        <v>73.449978690822434</v>
      </c>
      <c r="AJ55" s="33">
        <v>136.50599809506264</v>
      </c>
      <c r="AK55" s="34">
        <v>191.35936082133577</v>
      </c>
      <c r="AL55" s="33">
        <v>92.145781394453664</v>
      </c>
      <c r="AM55" s="33">
        <v>2041.9578494687537</v>
      </c>
      <c r="AN55" s="34">
        <v>1205.8571323793726</v>
      </c>
      <c r="AO55" s="33">
        <v>153.08577007604148</v>
      </c>
      <c r="AP55" s="33">
        <v>0.26278728888407127</v>
      </c>
      <c r="AQ55" s="33">
        <v>2.5025573271070201</v>
      </c>
      <c r="AR55" s="33">
        <v>88.817887506255815</v>
      </c>
      <c r="AS55" s="34">
        <v>76.617481072308891</v>
      </c>
      <c r="AT55" s="33">
        <v>53.26947779670666</v>
      </c>
      <c r="AU55" s="34">
        <v>92.811472976043049</v>
      </c>
      <c r="AV55" s="33">
        <v>1744.1972361212522</v>
      </c>
      <c r="AW55" s="33">
        <v>23.935382310134106</v>
      </c>
      <c r="AX55" s="33">
        <v>327.74174984978328</v>
      </c>
      <c r="AY55" s="33">
        <v>243.81898582820162</v>
      </c>
      <c r="AZ55" s="33">
        <v>14020.111559695952</v>
      </c>
      <c r="BA55" s="34">
        <v>3481.0935879746817</v>
      </c>
      <c r="BB55" s="33">
        <v>1114.9010757565038</v>
      </c>
      <c r="BC55" s="33">
        <v>183.80133478813482</v>
      </c>
      <c r="BD55" s="34">
        <v>489.84994377937255</v>
      </c>
      <c r="BE55" s="34">
        <v>325.58192713331482</v>
      </c>
      <c r="BF55" s="33">
        <v>299.30160869258378</v>
      </c>
      <c r="BG55" s="33">
        <v>662.48131723364031</v>
      </c>
      <c r="BH55" s="33">
        <v>474.57533733906183</v>
      </c>
      <c r="BI55" s="33">
        <v>575.55317252469297</v>
      </c>
      <c r="BJ55" s="33">
        <v>1297.4245652047903</v>
      </c>
      <c r="BK55" s="33">
        <v>169.41623160772022</v>
      </c>
      <c r="BL55" s="34">
        <v>2.2759207247556028</v>
      </c>
      <c r="BM55" s="33">
        <v>58.083349706495852</v>
      </c>
      <c r="BN55" s="33">
        <v>26.213239490275928</v>
      </c>
      <c r="BO55" s="33">
        <v>17.600032123036385</v>
      </c>
      <c r="BP55" s="33">
        <v>38.681692579634607</v>
      </c>
      <c r="BQ55" s="33">
        <v>15.521138223464797</v>
      </c>
      <c r="BR55" s="33">
        <v>314.13198814206663</v>
      </c>
      <c r="BS55" s="71">
        <v>2961.3738578501607</v>
      </c>
      <c r="BT55" s="71">
        <v>1030.4001212217447</v>
      </c>
      <c r="BU55" s="33">
        <v>225.36174589508803</v>
      </c>
      <c r="BV55" s="33">
        <v>73.211011603019756</v>
      </c>
      <c r="BW55" s="34">
        <v>19.009894657189371</v>
      </c>
      <c r="BX55" s="33">
        <v>29.443814887244848</v>
      </c>
      <c r="BY55" s="33">
        <v>115.27361257173187</v>
      </c>
      <c r="BZ55" s="33">
        <v>542.86489184261166</v>
      </c>
      <c r="CA55" s="33">
        <v>23.726288584689478</v>
      </c>
      <c r="CB55" s="120">
        <v>499.46952810014795</v>
      </c>
      <c r="CC55" s="33">
        <v>9.2732157302080225</v>
      </c>
      <c r="CD55" s="121">
        <v>55.396114064976345</v>
      </c>
      <c r="CE55" s="33">
        <v>0</v>
      </c>
      <c r="CF55" s="121">
        <v>0</v>
      </c>
      <c r="CG55" s="34">
        <v>0</v>
      </c>
      <c r="CH55" s="11"/>
      <c r="CI55" s="11"/>
      <c r="CJ55" s="120">
        <v>72057</v>
      </c>
      <c r="CK55" s="33">
        <v>0</v>
      </c>
      <c r="CL55" s="121">
        <v>0</v>
      </c>
      <c r="CM55" s="120">
        <v>23999</v>
      </c>
      <c r="CN55" s="33">
        <v>2382</v>
      </c>
      <c r="CO55" s="121">
        <v>0</v>
      </c>
      <c r="CP55" s="121">
        <v>412</v>
      </c>
      <c r="CQ55" s="151">
        <f t="shared" si="3"/>
        <v>98850</v>
      </c>
      <c r="CR55" s="152">
        <f t="shared" si="4"/>
        <v>137385</v>
      </c>
      <c r="CS55" s="12"/>
      <c r="CT55" s="12"/>
    </row>
    <row r="56" spans="1:98" x14ac:dyDescent="0.2">
      <c r="A56" s="23" t="s">
        <v>52</v>
      </c>
      <c r="B56" s="94" t="s">
        <v>152</v>
      </c>
      <c r="C56" s="159">
        <f t="shared" si="2"/>
        <v>38364.000000000007</v>
      </c>
      <c r="D56" s="29">
        <v>11.888378420228975</v>
      </c>
      <c r="E56" s="30">
        <v>0.73151394461166808</v>
      </c>
      <c r="F56" s="30">
        <v>3.8852215060640751</v>
      </c>
      <c r="G56" s="62">
        <v>1.1766781353584175</v>
      </c>
      <c r="H56" s="30">
        <v>304.66245028818366</v>
      </c>
      <c r="I56" s="30">
        <v>6.8612695766313925</v>
      </c>
      <c r="J56" s="30">
        <v>0.43990928192001483</v>
      </c>
      <c r="K56" s="30">
        <v>14.223814951542598</v>
      </c>
      <c r="L56" s="30">
        <v>1.0244064646666546</v>
      </c>
      <c r="M56" s="30">
        <v>28.606331557423513</v>
      </c>
      <c r="N56" s="30">
        <v>611.69469949476115</v>
      </c>
      <c r="O56" s="30">
        <v>2.0855389458544522</v>
      </c>
      <c r="P56" s="30">
        <v>4.002878854940052</v>
      </c>
      <c r="Q56" s="30">
        <v>3.3905092509764252</v>
      </c>
      <c r="R56" s="30">
        <v>6.7926758551586586</v>
      </c>
      <c r="S56" s="30">
        <v>1.1457636135114335</v>
      </c>
      <c r="T56" s="30">
        <v>2.2021531030824941</v>
      </c>
      <c r="U56" s="30">
        <v>16.115885753225303</v>
      </c>
      <c r="V56" s="30">
        <v>1175.5816791995094</v>
      </c>
      <c r="W56" s="30">
        <v>30.206615598031902</v>
      </c>
      <c r="X56" s="30">
        <v>8.4793913916690489</v>
      </c>
      <c r="Y56" s="30">
        <v>17.458850287049639</v>
      </c>
      <c r="Z56" s="30">
        <v>0.10151690265373864</v>
      </c>
      <c r="AA56" s="30">
        <v>2.9765733707966415</v>
      </c>
      <c r="AB56" s="30">
        <v>7.8442810001101568</v>
      </c>
      <c r="AC56" s="31">
        <v>13.570064056275696</v>
      </c>
      <c r="AD56" s="29">
        <v>10.490693914363817</v>
      </c>
      <c r="AE56" s="30">
        <v>0.99273378465778817</v>
      </c>
      <c r="AF56" s="30">
        <v>0.56165157433381496</v>
      </c>
      <c r="AG56" s="30">
        <v>43.051917185773192</v>
      </c>
      <c r="AH56" s="31">
        <v>0.38597588364978586</v>
      </c>
      <c r="AI56" s="30">
        <v>15.589950852427551</v>
      </c>
      <c r="AJ56" s="30">
        <v>8.6124319498399018</v>
      </c>
      <c r="AK56" s="31">
        <v>46.554084814744691</v>
      </c>
      <c r="AL56" s="30">
        <v>4.4518875395698645</v>
      </c>
      <c r="AM56" s="30">
        <v>837.11451020981303</v>
      </c>
      <c r="AN56" s="31">
        <v>469.81903917845295</v>
      </c>
      <c r="AO56" s="30">
        <v>187.03207834832045</v>
      </c>
      <c r="AP56" s="30">
        <v>2.345484109720004E-2</v>
      </c>
      <c r="AQ56" s="30">
        <v>0.38162567620182442</v>
      </c>
      <c r="AR56" s="30">
        <v>34.945242715496668</v>
      </c>
      <c r="AS56" s="31">
        <v>2.5306059292765246</v>
      </c>
      <c r="AT56" s="30">
        <v>32.007493717579699</v>
      </c>
      <c r="AU56" s="31">
        <v>168.85997529547259</v>
      </c>
      <c r="AV56" s="30">
        <v>1144.4824447567921</v>
      </c>
      <c r="AW56" s="30">
        <v>12787.010731006461</v>
      </c>
      <c r="AX56" s="30">
        <v>8125.9618221146911</v>
      </c>
      <c r="AY56" s="30">
        <v>1566.5333577711879</v>
      </c>
      <c r="AZ56" s="30">
        <v>294.01007978756644</v>
      </c>
      <c r="BA56" s="31">
        <v>188.97755812275335</v>
      </c>
      <c r="BB56" s="30">
        <v>32.473351181399231</v>
      </c>
      <c r="BC56" s="30">
        <v>5.0093480344478962</v>
      </c>
      <c r="BD56" s="31">
        <v>19.502041837177206</v>
      </c>
      <c r="BE56" s="31">
        <v>167.44179163786993</v>
      </c>
      <c r="BF56" s="30">
        <v>879.12540974893363</v>
      </c>
      <c r="BG56" s="30">
        <v>215.43753814404857</v>
      </c>
      <c r="BH56" s="30">
        <v>17.498849160113693</v>
      </c>
      <c r="BI56" s="30">
        <v>41.796370958301182</v>
      </c>
      <c r="BJ56" s="30">
        <v>5814.1964139869478</v>
      </c>
      <c r="BK56" s="30">
        <v>160.9140944225332</v>
      </c>
      <c r="BL56" s="31">
        <v>0.39461960833214221</v>
      </c>
      <c r="BM56" s="30">
        <v>73.255710487423443</v>
      </c>
      <c r="BN56" s="30">
        <v>18.453530747133879</v>
      </c>
      <c r="BO56" s="30">
        <v>5.7945668730583426</v>
      </c>
      <c r="BP56" s="30">
        <v>2.3472457368454913</v>
      </c>
      <c r="BQ56" s="30">
        <v>5.6020709340527759</v>
      </c>
      <c r="BR56" s="30">
        <v>289.65235745962656</v>
      </c>
      <c r="BS56" s="70">
        <v>161.36930582775028</v>
      </c>
      <c r="BT56" s="70">
        <v>45.205852682676941</v>
      </c>
      <c r="BU56" s="30">
        <v>66.944241750896779</v>
      </c>
      <c r="BV56" s="30">
        <v>2.7957738468475846</v>
      </c>
      <c r="BW56" s="31">
        <v>2.8631084289524376</v>
      </c>
      <c r="BX56" s="30">
        <v>1497.0523967557619</v>
      </c>
      <c r="BY56" s="30">
        <v>404.17801111931669</v>
      </c>
      <c r="BZ56" s="30">
        <v>3.5597250729228698</v>
      </c>
      <c r="CA56" s="30">
        <v>36.22339024500257</v>
      </c>
      <c r="CB56" s="118">
        <v>120.85772512192122</v>
      </c>
      <c r="CC56" s="30">
        <v>0.93814961966467225</v>
      </c>
      <c r="CD56" s="119">
        <v>25.586610795282684</v>
      </c>
      <c r="CE56" s="30">
        <v>0</v>
      </c>
      <c r="CF56" s="119">
        <v>0</v>
      </c>
      <c r="CG56" s="31">
        <v>0</v>
      </c>
      <c r="CH56" s="11"/>
      <c r="CI56" s="11"/>
      <c r="CJ56" s="118">
        <v>21167</v>
      </c>
      <c r="CK56" s="30">
        <v>0</v>
      </c>
      <c r="CL56" s="119">
        <v>0</v>
      </c>
      <c r="CM56" s="118">
        <v>24763</v>
      </c>
      <c r="CN56" s="30">
        <v>-1</v>
      </c>
      <c r="CO56" s="119">
        <v>0</v>
      </c>
      <c r="CP56" s="119">
        <v>612</v>
      </c>
      <c r="CQ56" s="149">
        <f t="shared" si="3"/>
        <v>46541</v>
      </c>
      <c r="CR56" s="150">
        <f t="shared" si="4"/>
        <v>84905</v>
      </c>
      <c r="CS56" s="12"/>
      <c r="CT56" s="12"/>
    </row>
    <row r="57" spans="1:98" x14ac:dyDescent="0.2">
      <c r="A57" s="23" t="s">
        <v>53</v>
      </c>
      <c r="B57" s="94" t="s">
        <v>153</v>
      </c>
      <c r="C57" s="159">
        <f t="shared" si="2"/>
        <v>0</v>
      </c>
      <c r="D57" s="29">
        <v>0</v>
      </c>
      <c r="E57" s="30">
        <v>0</v>
      </c>
      <c r="F57" s="30">
        <v>0</v>
      </c>
      <c r="G57" s="62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1">
        <v>0</v>
      </c>
      <c r="AD57" s="29">
        <v>0</v>
      </c>
      <c r="AE57" s="30">
        <v>0</v>
      </c>
      <c r="AF57" s="30">
        <v>0</v>
      </c>
      <c r="AG57" s="30">
        <v>0</v>
      </c>
      <c r="AH57" s="31">
        <v>0</v>
      </c>
      <c r="AI57" s="30">
        <v>0</v>
      </c>
      <c r="AJ57" s="30">
        <v>0</v>
      </c>
      <c r="AK57" s="31">
        <v>0</v>
      </c>
      <c r="AL57" s="30">
        <v>0</v>
      </c>
      <c r="AM57" s="30">
        <v>0</v>
      </c>
      <c r="AN57" s="31">
        <v>0</v>
      </c>
      <c r="AO57" s="30">
        <v>0</v>
      </c>
      <c r="AP57" s="30">
        <v>0</v>
      </c>
      <c r="AQ57" s="30">
        <v>0</v>
      </c>
      <c r="AR57" s="30">
        <v>0</v>
      </c>
      <c r="AS57" s="31">
        <v>0</v>
      </c>
      <c r="AT57" s="30">
        <v>0</v>
      </c>
      <c r="AU57" s="31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1">
        <v>0</v>
      </c>
      <c r="BB57" s="30">
        <v>0</v>
      </c>
      <c r="BC57" s="30">
        <v>0</v>
      </c>
      <c r="BD57" s="31">
        <v>0</v>
      </c>
      <c r="BE57" s="31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1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70">
        <v>0</v>
      </c>
      <c r="BT57" s="70">
        <v>0</v>
      </c>
      <c r="BU57" s="30">
        <v>0</v>
      </c>
      <c r="BV57" s="30">
        <v>0</v>
      </c>
      <c r="BW57" s="31">
        <v>0</v>
      </c>
      <c r="BX57" s="30">
        <v>0</v>
      </c>
      <c r="BY57" s="30">
        <v>0</v>
      </c>
      <c r="BZ57" s="30">
        <v>0</v>
      </c>
      <c r="CA57" s="30">
        <v>0</v>
      </c>
      <c r="CB57" s="118">
        <v>0</v>
      </c>
      <c r="CC57" s="30">
        <v>0</v>
      </c>
      <c r="CD57" s="119">
        <v>0</v>
      </c>
      <c r="CE57" s="30">
        <v>0</v>
      </c>
      <c r="CF57" s="119">
        <v>0</v>
      </c>
      <c r="CG57" s="31">
        <v>0</v>
      </c>
      <c r="CH57" s="11"/>
      <c r="CI57" s="11"/>
      <c r="CJ57" s="118">
        <v>5075</v>
      </c>
      <c r="CK57" s="30">
        <v>0</v>
      </c>
      <c r="CL57" s="119">
        <v>0</v>
      </c>
      <c r="CM57" s="118">
        <v>0</v>
      </c>
      <c r="CN57" s="30">
        <v>0</v>
      </c>
      <c r="CO57" s="119">
        <v>0</v>
      </c>
      <c r="CP57" s="119">
        <v>0</v>
      </c>
      <c r="CQ57" s="149">
        <f t="shared" si="3"/>
        <v>5075</v>
      </c>
      <c r="CR57" s="150">
        <f t="shared" si="4"/>
        <v>5075</v>
      </c>
      <c r="CS57" s="12"/>
      <c r="CT57" s="12"/>
    </row>
    <row r="58" spans="1:98" x14ac:dyDescent="0.2">
      <c r="A58" s="23" t="s">
        <v>54</v>
      </c>
      <c r="B58" s="94" t="s">
        <v>154</v>
      </c>
      <c r="C58" s="159">
        <f t="shared" si="2"/>
        <v>63250</v>
      </c>
      <c r="D58" s="29">
        <v>171.93622130115551</v>
      </c>
      <c r="E58" s="30">
        <v>43.893521944393541</v>
      </c>
      <c r="F58" s="30">
        <v>0.83482664961706055</v>
      </c>
      <c r="G58" s="62">
        <v>22.253727710792628</v>
      </c>
      <c r="H58" s="30">
        <v>554.46013291787403</v>
      </c>
      <c r="I58" s="30">
        <v>19.837413515536149</v>
      </c>
      <c r="J58" s="30">
        <v>31.328318173451411</v>
      </c>
      <c r="K58" s="30">
        <v>9.8289437879763195</v>
      </c>
      <c r="L58" s="30">
        <v>90.021561776938768</v>
      </c>
      <c r="M58" s="30">
        <v>39.833395153928258</v>
      </c>
      <c r="N58" s="30">
        <v>34.94458067926405</v>
      </c>
      <c r="O58" s="30">
        <v>18.681963249001452</v>
      </c>
      <c r="P58" s="30">
        <v>74.272498090871039</v>
      </c>
      <c r="Q58" s="30">
        <v>32.416639847151536</v>
      </c>
      <c r="R58" s="30">
        <v>89.930944348677954</v>
      </c>
      <c r="S58" s="30">
        <v>59.280139139841594</v>
      </c>
      <c r="T58" s="30">
        <v>92.556591317456864</v>
      </c>
      <c r="U58" s="30">
        <v>247.33136496176959</v>
      </c>
      <c r="V58" s="30">
        <v>792.43301522037075</v>
      </c>
      <c r="W58" s="30">
        <v>98.151660205776921</v>
      </c>
      <c r="X58" s="30">
        <v>139.91114381371199</v>
      </c>
      <c r="Y58" s="30">
        <v>321.28822889432058</v>
      </c>
      <c r="Z58" s="30">
        <v>17.302470838461065</v>
      </c>
      <c r="AA58" s="30">
        <v>51.069950017035005</v>
      </c>
      <c r="AB58" s="30">
        <v>37.876668800054802</v>
      </c>
      <c r="AC58" s="31">
        <v>112.78134512117924</v>
      </c>
      <c r="AD58" s="29">
        <v>473.23536860807798</v>
      </c>
      <c r="AE58" s="30">
        <v>44.574946268977797</v>
      </c>
      <c r="AF58" s="30">
        <v>29.181651994732135</v>
      </c>
      <c r="AG58" s="30">
        <v>78.253353445283039</v>
      </c>
      <c r="AH58" s="31">
        <v>2.3469426818459316</v>
      </c>
      <c r="AI58" s="30">
        <v>175.36248754239412</v>
      </c>
      <c r="AJ58" s="30">
        <v>304.77818593602387</v>
      </c>
      <c r="AK58" s="31">
        <v>281.74560642375309</v>
      </c>
      <c r="AL58" s="30">
        <v>147.10751794745627</v>
      </c>
      <c r="AM58" s="30">
        <v>3134.8049201689814</v>
      </c>
      <c r="AN58" s="31">
        <v>1431.6434619178838</v>
      </c>
      <c r="AO58" s="30">
        <v>529.16987047445946</v>
      </c>
      <c r="AP58" s="30">
        <v>1.8774498519106415</v>
      </c>
      <c r="AQ58" s="30">
        <v>1.3028452138690065</v>
      </c>
      <c r="AR58" s="30">
        <v>234.40070481397268</v>
      </c>
      <c r="AS58" s="31">
        <v>138.8695282980263</v>
      </c>
      <c r="AT58" s="30">
        <v>80.360647083491003</v>
      </c>
      <c r="AU58" s="31">
        <v>201.02033705543064</v>
      </c>
      <c r="AV58" s="30">
        <v>753.52248277680701</v>
      </c>
      <c r="AW58" s="30">
        <v>1490.5131080602366</v>
      </c>
      <c r="AX58" s="30">
        <v>1806.0466320338428</v>
      </c>
      <c r="AY58" s="30">
        <v>33355.434235658664</v>
      </c>
      <c r="AZ58" s="30">
        <v>790.06528321044323</v>
      </c>
      <c r="BA58" s="31">
        <v>379.13072101114199</v>
      </c>
      <c r="BB58" s="30">
        <v>1165.5473613419801</v>
      </c>
      <c r="BC58" s="30">
        <v>88.846366260278344</v>
      </c>
      <c r="BD58" s="31">
        <v>114.18474467233507</v>
      </c>
      <c r="BE58" s="31">
        <v>625.2966558099007</v>
      </c>
      <c r="BF58" s="30">
        <v>443.24870478700274</v>
      </c>
      <c r="BG58" s="30">
        <v>340.8287673527733</v>
      </c>
      <c r="BH58" s="30">
        <v>159.11634998251694</v>
      </c>
      <c r="BI58" s="30">
        <v>119.59136387522805</v>
      </c>
      <c r="BJ58" s="30">
        <v>862.86892384355372</v>
      </c>
      <c r="BK58" s="30">
        <v>145.21390651693824</v>
      </c>
      <c r="BL58" s="31">
        <v>8.2580040365840564</v>
      </c>
      <c r="BM58" s="30">
        <v>233.08713817513797</v>
      </c>
      <c r="BN58" s="30">
        <v>31.172592071105313</v>
      </c>
      <c r="BO58" s="30">
        <v>6.7701756616577544</v>
      </c>
      <c r="BP58" s="30">
        <v>54.937255101079955</v>
      </c>
      <c r="BQ58" s="30">
        <v>63.845673612337251</v>
      </c>
      <c r="BR58" s="30">
        <v>229.1247764524737</v>
      </c>
      <c r="BS58" s="70">
        <v>7857.0053819652512</v>
      </c>
      <c r="BT58" s="70">
        <v>576.19725981335228</v>
      </c>
      <c r="BU58" s="30">
        <v>304.10421419515046</v>
      </c>
      <c r="BV58" s="30">
        <v>100.0987639367242</v>
      </c>
      <c r="BW58" s="31">
        <v>45.860751164697319</v>
      </c>
      <c r="BX58" s="30">
        <v>74.396641812183432</v>
      </c>
      <c r="BY58" s="30">
        <v>53.47970290234317</v>
      </c>
      <c r="BZ58" s="30">
        <v>334.05569966327761</v>
      </c>
      <c r="CA58" s="30">
        <v>21.971459088898211</v>
      </c>
      <c r="CB58" s="118">
        <v>7.579841938551251</v>
      </c>
      <c r="CC58" s="30">
        <v>10.941784704836341</v>
      </c>
      <c r="CD58" s="119">
        <v>103.16418330751894</v>
      </c>
      <c r="CE58" s="30">
        <v>0</v>
      </c>
      <c r="CF58" s="119">
        <v>0</v>
      </c>
      <c r="CG58" s="31">
        <v>0</v>
      </c>
      <c r="CH58" s="11"/>
      <c r="CI58" s="11"/>
      <c r="CJ58" s="118">
        <v>217254</v>
      </c>
      <c r="CK58" s="30">
        <v>0</v>
      </c>
      <c r="CL58" s="119">
        <v>0</v>
      </c>
      <c r="CM58" s="118">
        <v>0</v>
      </c>
      <c r="CN58" s="30">
        <v>0</v>
      </c>
      <c r="CO58" s="119">
        <v>0</v>
      </c>
      <c r="CP58" s="119">
        <v>0</v>
      </c>
      <c r="CQ58" s="149">
        <f t="shared" si="3"/>
        <v>217254</v>
      </c>
      <c r="CR58" s="150">
        <f t="shared" si="4"/>
        <v>280504</v>
      </c>
      <c r="CS58" s="12"/>
      <c r="CT58" s="12"/>
    </row>
    <row r="59" spans="1:98" x14ac:dyDescent="0.2">
      <c r="A59" s="23" t="s">
        <v>55</v>
      </c>
      <c r="B59" s="94" t="s">
        <v>155</v>
      </c>
      <c r="C59" s="159">
        <f t="shared" si="2"/>
        <v>561031</v>
      </c>
      <c r="D59" s="29">
        <v>1731.8130581706228</v>
      </c>
      <c r="E59" s="30">
        <v>411.20153589925411</v>
      </c>
      <c r="F59" s="30">
        <v>36.102696702015251</v>
      </c>
      <c r="G59" s="62">
        <v>226.34172878568847</v>
      </c>
      <c r="H59" s="30">
        <v>3716.193146875361</v>
      </c>
      <c r="I59" s="30">
        <v>302.60160100587717</v>
      </c>
      <c r="J59" s="30">
        <v>480.67896999302445</v>
      </c>
      <c r="K59" s="30">
        <v>89.194479067472457</v>
      </c>
      <c r="L59" s="30">
        <v>299.32734041285943</v>
      </c>
      <c r="M59" s="30">
        <v>1060.9861552531288</v>
      </c>
      <c r="N59" s="30">
        <v>353.738113964695</v>
      </c>
      <c r="O59" s="30">
        <v>4741.1783295643636</v>
      </c>
      <c r="P59" s="30">
        <v>2574.8907319003429</v>
      </c>
      <c r="Q59" s="30">
        <v>529.39182152176068</v>
      </c>
      <c r="R59" s="30">
        <v>2256.489356109133</v>
      </c>
      <c r="S59" s="30">
        <v>1298.4148058234393</v>
      </c>
      <c r="T59" s="30">
        <v>3792.8189192626241</v>
      </c>
      <c r="U59" s="30">
        <v>4307.4820622046755</v>
      </c>
      <c r="V59" s="30">
        <v>3592.1860127446143</v>
      </c>
      <c r="W59" s="30">
        <v>675.48900122151872</v>
      </c>
      <c r="X59" s="30">
        <v>5095.0721342840852</v>
      </c>
      <c r="Y59" s="30">
        <v>3446.915103258239</v>
      </c>
      <c r="Z59" s="30">
        <v>250.32595176432531</v>
      </c>
      <c r="AA59" s="30">
        <v>282.07089008308884</v>
      </c>
      <c r="AB59" s="30">
        <v>665.25804002655798</v>
      </c>
      <c r="AC59" s="31">
        <v>1481.777274936328</v>
      </c>
      <c r="AD59" s="29">
        <v>10042.11257587953</v>
      </c>
      <c r="AE59" s="30">
        <v>974.7254603356165</v>
      </c>
      <c r="AF59" s="30">
        <v>612.06875825622296</v>
      </c>
      <c r="AG59" s="30">
        <v>629.19332263531805</v>
      </c>
      <c r="AH59" s="31">
        <v>8.72649823698438</v>
      </c>
      <c r="AI59" s="30">
        <v>2769.9983935250948</v>
      </c>
      <c r="AJ59" s="30">
        <v>2016.4621845407985</v>
      </c>
      <c r="AK59" s="31">
        <v>4123.9718580601448</v>
      </c>
      <c r="AL59" s="30">
        <v>1755.6200907430671</v>
      </c>
      <c r="AM59" s="30">
        <v>37719.981515966909</v>
      </c>
      <c r="AN59" s="31">
        <v>20386.923447142435</v>
      </c>
      <c r="AO59" s="30">
        <v>6253.9562571715605</v>
      </c>
      <c r="AP59" s="30">
        <v>27.533834755900415</v>
      </c>
      <c r="AQ59" s="30">
        <v>10.308826411821512</v>
      </c>
      <c r="AR59" s="30">
        <v>2806.687935908059</v>
      </c>
      <c r="AS59" s="31">
        <v>2936.4823941936957</v>
      </c>
      <c r="AT59" s="30">
        <v>810.86510001314696</v>
      </c>
      <c r="AU59" s="31">
        <v>1172.2889883508931</v>
      </c>
      <c r="AV59" s="30">
        <v>15926.548285162755</v>
      </c>
      <c r="AW59" s="30">
        <v>1146.1507043188233</v>
      </c>
      <c r="AX59" s="30">
        <v>514.34131638724671</v>
      </c>
      <c r="AY59" s="30">
        <v>22589.893075114636</v>
      </c>
      <c r="AZ59" s="30">
        <v>172738.63204427098</v>
      </c>
      <c r="BA59" s="31">
        <v>47836.117513260164</v>
      </c>
      <c r="BB59" s="30">
        <v>21017.933293894544</v>
      </c>
      <c r="BC59" s="30">
        <v>5725.0928838141235</v>
      </c>
      <c r="BD59" s="31">
        <v>3381.3265961645802</v>
      </c>
      <c r="BE59" s="31">
        <v>12189.464264454809</v>
      </c>
      <c r="BF59" s="30">
        <v>9001.6769109354427</v>
      </c>
      <c r="BG59" s="30">
        <v>16042.902091819011</v>
      </c>
      <c r="BH59" s="30">
        <v>7861.3787750300671</v>
      </c>
      <c r="BI59" s="30">
        <v>3237.4281134664407</v>
      </c>
      <c r="BJ59" s="30">
        <v>6904.723637119655</v>
      </c>
      <c r="BK59" s="30">
        <v>3184.755582553631</v>
      </c>
      <c r="BL59" s="31">
        <v>12.862507112293432</v>
      </c>
      <c r="BM59" s="30">
        <v>2826.7824615331433</v>
      </c>
      <c r="BN59" s="30">
        <v>761.85359267025092</v>
      </c>
      <c r="BO59" s="30">
        <v>347.92800066334354</v>
      </c>
      <c r="BP59" s="30">
        <v>381.41879473644252</v>
      </c>
      <c r="BQ59" s="30">
        <v>600.39272954263095</v>
      </c>
      <c r="BR59" s="30">
        <v>12739.07069172668</v>
      </c>
      <c r="BS59" s="70">
        <v>34775.523082492597</v>
      </c>
      <c r="BT59" s="70">
        <v>2502.6372886371273</v>
      </c>
      <c r="BU59" s="30">
        <v>2990.1911149188991</v>
      </c>
      <c r="BV59" s="30">
        <v>150.97235677133222</v>
      </c>
      <c r="BW59" s="31">
        <v>363.23968934893816</v>
      </c>
      <c r="BX59" s="30">
        <v>968.02792477443393</v>
      </c>
      <c r="BY59" s="30">
        <v>320.62172155904739</v>
      </c>
      <c r="BZ59" s="30">
        <v>10106.796611798372</v>
      </c>
      <c r="CA59" s="30">
        <v>248.3261283180203</v>
      </c>
      <c r="CB59" s="118">
        <v>1061.5896618185707</v>
      </c>
      <c r="CC59" s="30">
        <v>1064.7525492816849</v>
      </c>
      <c r="CD59" s="119">
        <v>753.80130156697885</v>
      </c>
      <c r="CE59" s="30">
        <v>0</v>
      </c>
      <c r="CF59" s="119">
        <v>0</v>
      </c>
      <c r="CG59" s="31">
        <v>0</v>
      </c>
      <c r="CH59" s="11"/>
      <c r="CI59" s="11"/>
      <c r="CJ59" s="118">
        <v>0</v>
      </c>
      <c r="CK59" s="30">
        <v>0</v>
      </c>
      <c r="CL59" s="119">
        <v>0</v>
      </c>
      <c r="CM59" s="118">
        <v>0</v>
      </c>
      <c r="CN59" s="30">
        <v>0</v>
      </c>
      <c r="CO59" s="119">
        <v>0</v>
      </c>
      <c r="CP59" s="119">
        <v>0</v>
      </c>
      <c r="CQ59" s="149">
        <f t="shared" si="3"/>
        <v>0</v>
      </c>
      <c r="CR59" s="150">
        <f t="shared" si="4"/>
        <v>561031</v>
      </c>
      <c r="CS59" s="12"/>
      <c r="CT59" s="12"/>
    </row>
    <row r="60" spans="1:98" x14ac:dyDescent="0.2">
      <c r="A60" s="23" t="s">
        <v>56</v>
      </c>
      <c r="B60" s="94" t="s">
        <v>156</v>
      </c>
      <c r="C60" s="159">
        <f t="shared" si="2"/>
        <v>241017.00000000003</v>
      </c>
      <c r="D60" s="29">
        <v>623.43482309874332</v>
      </c>
      <c r="E60" s="30">
        <v>98.692606386824039</v>
      </c>
      <c r="F60" s="30">
        <v>14.384755673285625</v>
      </c>
      <c r="G60" s="62">
        <v>50.769066019272088</v>
      </c>
      <c r="H60" s="30">
        <v>4364.9399445557292</v>
      </c>
      <c r="I60" s="30">
        <v>216.40948011825247</v>
      </c>
      <c r="J60" s="30">
        <v>167.17757520573193</v>
      </c>
      <c r="K60" s="30">
        <v>10.93742411556777</v>
      </c>
      <c r="L60" s="30">
        <v>393.85482240338592</v>
      </c>
      <c r="M60" s="30">
        <v>5078.5007532741274</v>
      </c>
      <c r="N60" s="30">
        <v>295.44210701181618</v>
      </c>
      <c r="O60" s="30">
        <v>80.367826710266655</v>
      </c>
      <c r="P60" s="30">
        <v>226.55696110004524</v>
      </c>
      <c r="Q60" s="30">
        <v>99.816699457045999</v>
      </c>
      <c r="R60" s="30">
        <v>708.00671395851737</v>
      </c>
      <c r="S60" s="30">
        <v>645.07965770806425</v>
      </c>
      <c r="T60" s="30">
        <v>1411.9532618352239</v>
      </c>
      <c r="U60" s="30">
        <v>1894.5341008349376</v>
      </c>
      <c r="V60" s="30">
        <v>994.27093513187663</v>
      </c>
      <c r="W60" s="30">
        <v>1966.3555900030663</v>
      </c>
      <c r="X60" s="30">
        <v>1184.420008614881</v>
      </c>
      <c r="Y60" s="30">
        <v>14735.585759052368</v>
      </c>
      <c r="Z60" s="30">
        <v>30.682508442507817</v>
      </c>
      <c r="AA60" s="30">
        <v>322.38755333715596</v>
      </c>
      <c r="AB60" s="30">
        <v>233.92640541089247</v>
      </c>
      <c r="AC60" s="31">
        <v>601.16930586787453</v>
      </c>
      <c r="AD60" s="29">
        <v>1967.9539101817986</v>
      </c>
      <c r="AE60" s="30">
        <v>439.32552578352659</v>
      </c>
      <c r="AF60" s="30">
        <v>391.65396072782841</v>
      </c>
      <c r="AG60" s="30">
        <v>198.73362977191505</v>
      </c>
      <c r="AH60" s="31">
        <v>1.0238941808609783</v>
      </c>
      <c r="AI60" s="30">
        <v>1357.9192326686496</v>
      </c>
      <c r="AJ60" s="30">
        <v>389.57645475462084</v>
      </c>
      <c r="AK60" s="31">
        <v>2559.3690795911539</v>
      </c>
      <c r="AL60" s="30">
        <v>1182.000191782681</v>
      </c>
      <c r="AM60" s="30">
        <v>12341.442456596744</v>
      </c>
      <c r="AN60" s="31">
        <v>13567.702540541966</v>
      </c>
      <c r="AO60" s="30">
        <v>1776.0397346204984</v>
      </c>
      <c r="AP60" s="30">
        <v>8.2097384959010942</v>
      </c>
      <c r="AQ60" s="30">
        <v>33.034453627666153</v>
      </c>
      <c r="AR60" s="30">
        <v>1062.5526558467795</v>
      </c>
      <c r="AS60" s="31">
        <v>1266.5624401735272</v>
      </c>
      <c r="AT60" s="30">
        <v>1580.8884205820905</v>
      </c>
      <c r="AU60" s="31">
        <v>873.98040486088053</v>
      </c>
      <c r="AV60" s="30">
        <v>11212.514346564512</v>
      </c>
      <c r="AW60" s="30">
        <v>1139.731322097517</v>
      </c>
      <c r="AX60" s="30">
        <v>634.48889443730855</v>
      </c>
      <c r="AY60" s="30">
        <v>9579.5795039379354</v>
      </c>
      <c r="AZ60" s="30">
        <v>32297.424841830838</v>
      </c>
      <c r="BA60" s="31">
        <v>35515.572060318038</v>
      </c>
      <c r="BB60" s="30">
        <v>8301.5743781601705</v>
      </c>
      <c r="BC60" s="30">
        <v>531.77356897748132</v>
      </c>
      <c r="BD60" s="31">
        <v>6279.8623497414173</v>
      </c>
      <c r="BE60" s="31">
        <v>7531.6034367482544</v>
      </c>
      <c r="BF60" s="30">
        <v>1374.2521187385441</v>
      </c>
      <c r="BG60" s="30">
        <v>14112.647370758559</v>
      </c>
      <c r="BH60" s="30">
        <v>1676.8616238412128</v>
      </c>
      <c r="BI60" s="30">
        <v>793.78839284801836</v>
      </c>
      <c r="BJ60" s="30">
        <v>13477.804073424317</v>
      </c>
      <c r="BK60" s="30">
        <v>1151.2104638726489</v>
      </c>
      <c r="BL60" s="31">
        <v>1.8252952810480703</v>
      </c>
      <c r="BM60" s="30">
        <v>995.32987074822245</v>
      </c>
      <c r="BN60" s="30">
        <v>406.57943004229139</v>
      </c>
      <c r="BO60" s="30">
        <v>478.8985213529362</v>
      </c>
      <c r="BP60" s="30">
        <v>719.39585003044056</v>
      </c>
      <c r="BQ60" s="30">
        <v>309.68150419986262</v>
      </c>
      <c r="BR60" s="30">
        <v>3369.4345818953229</v>
      </c>
      <c r="BS60" s="70">
        <v>1832.0573968240251</v>
      </c>
      <c r="BT60" s="70">
        <v>697.21084899498146</v>
      </c>
      <c r="BU60" s="30">
        <v>674.41149641749939</v>
      </c>
      <c r="BV60" s="30">
        <v>39.406648327607734</v>
      </c>
      <c r="BW60" s="31">
        <v>37.790446074407797</v>
      </c>
      <c r="BX60" s="30">
        <v>91.926116988265349</v>
      </c>
      <c r="BY60" s="30">
        <v>72.75299333397794</v>
      </c>
      <c r="BZ60" s="30">
        <v>5530.5542168432403</v>
      </c>
      <c r="CA60" s="30">
        <v>1843.4209218089775</v>
      </c>
      <c r="CB60" s="118">
        <v>443.14808997646963</v>
      </c>
      <c r="CC60" s="30">
        <v>193.15234596793147</v>
      </c>
      <c r="CD60" s="119">
        <v>221.70930847914656</v>
      </c>
      <c r="CE60" s="30">
        <v>0</v>
      </c>
      <c r="CF60" s="119">
        <v>0</v>
      </c>
      <c r="CG60" s="31">
        <v>0</v>
      </c>
      <c r="CH60" s="11"/>
      <c r="CI60" s="11"/>
      <c r="CJ60" s="118">
        <v>0</v>
      </c>
      <c r="CK60" s="30">
        <v>0</v>
      </c>
      <c r="CL60" s="119">
        <v>0</v>
      </c>
      <c r="CM60" s="118">
        <v>0</v>
      </c>
      <c r="CN60" s="30">
        <v>0</v>
      </c>
      <c r="CO60" s="119">
        <v>0</v>
      </c>
      <c r="CP60" s="119">
        <v>0</v>
      </c>
      <c r="CQ60" s="149">
        <f t="shared" si="3"/>
        <v>0</v>
      </c>
      <c r="CR60" s="150">
        <f t="shared" si="4"/>
        <v>241017.00000000003</v>
      </c>
      <c r="CS60" s="12"/>
      <c r="CT60" s="12"/>
    </row>
    <row r="61" spans="1:98" x14ac:dyDescent="0.2">
      <c r="A61" s="22" t="s">
        <v>57</v>
      </c>
      <c r="B61" s="95" t="s">
        <v>157</v>
      </c>
      <c r="C61" s="160">
        <f t="shared" si="2"/>
        <v>288236.00000000017</v>
      </c>
      <c r="D61" s="32">
        <v>2250.9108817467118</v>
      </c>
      <c r="E61" s="33">
        <v>634.90754046435052</v>
      </c>
      <c r="F61" s="33">
        <v>42.140165928341666</v>
      </c>
      <c r="G61" s="63">
        <v>465.52226851974149</v>
      </c>
      <c r="H61" s="33">
        <v>5667.5725980654815</v>
      </c>
      <c r="I61" s="33">
        <v>385.5500452844156</v>
      </c>
      <c r="J61" s="33">
        <v>268.12755540035891</v>
      </c>
      <c r="K61" s="33">
        <v>569.32534439549488</v>
      </c>
      <c r="L61" s="33">
        <v>1065.7256529120939</v>
      </c>
      <c r="M61" s="33">
        <v>1588.7590091508523</v>
      </c>
      <c r="N61" s="33">
        <v>276.39605653391806</v>
      </c>
      <c r="O61" s="33">
        <v>2943.6741814497059</v>
      </c>
      <c r="P61" s="33">
        <v>2609.7837584962126</v>
      </c>
      <c r="Q61" s="33">
        <v>250.45818303143213</v>
      </c>
      <c r="R61" s="33">
        <v>4786.7233395507619</v>
      </c>
      <c r="S61" s="33">
        <v>2089.1284330310805</v>
      </c>
      <c r="T61" s="33">
        <v>4666.1568233252774</v>
      </c>
      <c r="U61" s="33">
        <v>6010.7263885781949</v>
      </c>
      <c r="V61" s="33">
        <v>5088.3965914721293</v>
      </c>
      <c r="W61" s="33">
        <v>3895.9667865185938</v>
      </c>
      <c r="X61" s="33">
        <v>6125.0424953048205</v>
      </c>
      <c r="Y61" s="33">
        <v>41229.78079951847</v>
      </c>
      <c r="Z61" s="33">
        <v>734.61860194462486</v>
      </c>
      <c r="AA61" s="33">
        <v>1081.5791936503344</v>
      </c>
      <c r="AB61" s="33">
        <v>514.78306145172712</v>
      </c>
      <c r="AC61" s="34">
        <v>1596.5155675211367</v>
      </c>
      <c r="AD61" s="32">
        <v>13475.744110969492</v>
      </c>
      <c r="AE61" s="33">
        <v>283.12403253093191</v>
      </c>
      <c r="AF61" s="33">
        <v>172.3966311513845</v>
      </c>
      <c r="AG61" s="33">
        <v>798.50075221732732</v>
      </c>
      <c r="AH61" s="34">
        <v>17.181393841148619</v>
      </c>
      <c r="AI61" s="33">
        <v>3368.3138110518044</v>
      </c>
      <c r="AJ61" s="33">
        <v>3364.0499101901496</v>
      </c>
      <c r="AK61" s="34">
        <v>4409.1440867534075</v>
      </c>
      <c r="AL61" s="33">
        <v>1208.0820540763866</v>
      </c>
      <c r="AM61" s="33">
        <v>8990.9403160430102</v>
      </c>
      <c r="AN61" s="34">
        <v>8723.0364827628673</v>
      </c>
      <c r="AO61" s="33">
        <v>11314.676430796215</v>
      </c>
      <c r="AP61" s="33">
        <v>49.301782376622029</v>
      </c>
      <c r="AQ61" s="33">
        <v>115.2393779567177</v>
      </c>
      <c r="AR61" s="33">
        <v>4575.6578681677775</v>
      </c>
      <c r="AS61" s="34">
        <v>636.212931912773</v>
      </c>
      <c r="AT61" s="33">
        <v>465.982074525217</v>
      </c>
      <c r="AU61" s="34">
        <v>1017.8176339557821</v>
      </c>
      <c r="AV61" s="33">
        <v>690.43206161606383</v>
      </c>
      <c r="AW61" s="33">
        <v>131.35607940327046</v>
      </c>
      <c r="AX61" s="33">
        <v>675.39569391329394</v>
      </c>
      <c r="AY61" s="33">
        <v>1344.9710452977679</v>
      </c>
      <c r="AZ61" s="33">
        <v>2210.2896454115053</v>
      </c>
      <c r="BA61" s="34">
        <v>1017.501854217303</v>
      </c>
      <c r="BB61" s="33">
        <v>61912.472268997924</v>
      </c>
      <c r="BC61" s="33">
        <v>7238.5700374384187</v>
      </c>
      <c r="BD61" s="34">
        <v>8471.8809517863174</v>
      </c>
      <c r="BE61" s="34">
        <v>5292.3626632932182</v>
      </c>
      <c r="BF61" s="33">
        <v>964.56457525123642</v>
      </c>
      <c r="BG61" s="33">
        <v>1447.8254517322666</v>
      </c>
      <c r="BH61" s="33">
        <v>2270.1349692102976</v>
      </c>
      <c r="BI61" s="33">
        <v>678.21207416476909</v>
      </c>
      <c r="BJ61" s="33">
        <v>3765.9204815007888</v>
      </c>
      <c r="BK61" s="33">
        <v>1045.0951909668679</v>
      </c>
      <c r="BL61" s="34">
        <v>62.52532029694909</v>
      </c>
      <c r="BM61" s="33">
        <v>592.22839607471064</v>
      </c>
      <c r="BN61" s="33">
        <v>309.37680994826758</v>
      </c>
      <c r="BO61" s="33">
        <v>152.1990913748613</v>
      </c>
      <c r="BP61" s="33">
        <v>265.6843024735029</v>
      </c>
      <c r="BQ61" s="33">
        <v>511.90497968473926</v>
      </c>
      <c r="BR61" s="33">
        <v>1850.4900698534684</v>
      </c>
      <c r="BS61" s="71">
        <v>12019.943319086125</v>
      </c>
      <c r="BT61" s="71">
        <v>2263.4808302040765</v>
      </c>
      <c r="BU61" s="33">
        <v>6108.6687166172933</v>
      </c>
      <c r="BV61" s="33">
        <v>697.43237308767584</v>
      </c>
      <c r="BW61" s="34">
        <v>372.5174656294713</v>
      </c>
      <c r="BX61" s="33">
        <v>170.69321477969783</v>
      </c>
      <c r="BY61" s="33">
        <v>235.95963596870186</v>
      </c>
      <c r="BZ61" s="33">
        <v>1690.0895562548228</v>
      </c>
      <c r="CA61" s="33">
        <v>376.3987110432812</v>
      </c>
      <c r="CB61" s="120">
        <v>1211.9600905493626</v>
      </c>
      <c r="CC61" s="33">
        <v>102.61468542545043</v>
      </c>
      <c r="CD61" s="121">
        <v>261.17438292094999</v>
      </c>
      <c r="CE61" s="33">
        <v>0</v>
      </c>
      <c r="CF61" s="121">
        <v>0</v>
      </c>
      <c r="CG61" s="34">
        <v>0</v>
      </c>
      <c r="CH61" s="11"/>
      <c r="CI61" s="11"/>
      <c r="CJ61" s="120">
        <v>473</v>
      </c>
      <c r="CK61" s="33">
        <v>0</v>
      </c>
      <c r="CL61" s="121">
        <v>0</v>
      </c>
      <c r="CM61" s="120">
        <v>0</v>
      </c>
      <c r="CN61" s="33">
        <v>0</v>
      </c>
      <c r="CO61" s="121">
        <v>0</v>
      </c>
      <c r="CP61" s="121">
        <v>0</v>
      </c>
      <c r="CQ61" s="151">
        <f t="shared" si="3"/>
        <v>473</v>
      </c>
      <c r="CR61" s="152">
        <f t="shared" si="4"/>
        <v>288709.00000000017</v>
      </c>
      <c r="CS61" s="12"/>
      <c r="CT61" s="12"/>
    </row>
    <row r="62" spans="1:98" x14ac:dyDescent="0.2">
      <c r="A62" s="23" t="s">
        <v>58</v>
      </c>
      <c r="B62" s="94" t="s">
        <v>158</v>
      </c>
      <c r="C62" s="159">
        <f t="shared" si="2"/>
        <v>25046.000000000004</v>
      </c>
      <c r="D62" s="29">
        <v>184.60879412412129</v>
      </c>
      <c r="E62" s="30">
        <v>80.681282558500058</v>
      </c>
      <c r="F62" s="30">
        <v>0.12381316175317925</v>
      </c>
      <c r="G62" s="62">
        <v>16.581474811612271</v>
      </c>
      <c r="H62" s="30">
        <v>250.09322386532992</v>
      </c>
      <c r="I62" s="30">
        <v>10.294379524843119</v>
      </c>
      <c r="J62" s="30">
        <v>59.779924997989376</v>
      </c>
      <c r="K62" s="30">
        <v>8.7636060906287732</v>
      </c>
      <c r="L62" s="30">
        <v>69.153946966129993</v>
      </c>
      <c r="M62" s="30">
        <v>16.394566150273231</v>
      </c>
      <c r="N62" s="30">
        <v>6.8706890452817362</v>
      </c>
      <c r="O62" s="30">
        <v>2.8685373280754978</v>
      </c>
      <c r="P62" s="30">
        <v>41.623808112412618</v>
      </c>
      <c r="Q62" s="30">
        <v>13.264994371983452</v>
      </c>
      <c r="R62" s="30">
        <v>72.848410326694378</v>
      </c>
      <c r="S62" s="30">
        <v>198.09199312093952</v>
      </c>
      <c r="T62" s="30">
        <v>28.88948773911574</v>
      </c>
      <c r="U62" s="30">
        <v>239.63850803050585</v>
      </c>
      <c r="V62" s="30">
        <v>31.426669348404502</v>
      </c>
      <c r="W62" s="30">
        <v>41.185931235098586</v>
      </c>
      <c r="X62" s="30">
        <v>89.863823264737604</v>
      </c>
      <c r="Y62" s="30">
        <v>268.82441549709199</v>
      </c>
      <c r="Z62" s="30">
        <v>6.1821353791820872</v>
      </c>
      <c r="AA62" s="30">
        <v>37.547110469533962</v>
      </c>
      <c r="AB62" s="30">
        <v>87.512614659043365</v>
      </c>
      <c r="AC62" s="31">
        <v>56.820692224625702</v>
      </c>
      <c r="AD62" s="29">
        <v>30.264838033020414</v>
      </c>
      <c r="AE62" s="30">
        <v>704.08423208919044</v>
      </c>
      <c r="AF62" s="30">
        <v>424.04729859951158</v>
      </c>
      <c r="AG62" s="30">
        <v>43.873233944674269</v>
      </c>
      <c r="AH62" s="31">
        <v>0.2272510671561434</v>
      </c>
      <c r="AI62" s="30">
        <v>178.11111384626875</v>
      </c>
      <c r="AJ62" s="30">
        <v>138.04305960722519</v>
      </c>
      <c r="AK62" s="31">
        <v>342.59672079549887</v>
      </c>
      <c r="AL62" s="30">
        <v>38.948624891592658</v>
      </c>
      <c r="AM62" s="30">
        <v>501.34985279887189</v>
      </c>
      <c r="AN62" s="31">
        <v>382.40623791497552</v>
      </c>
      <c r="AO62" s="30">
        <v>817.94322451986511</v>
      </c>
      <c r="AP62" s="30">
        <v>0.22880658011426741</v>
      </c>
      <c r="AQ62" s="30">
        <v>3.6158954312072549</v>
      </c>
      <c r="AR62" s="30">
        <v>46.804751944083158</v>
      </c>
      <c r="AS62" s="31">
        <v>5.408167836199242</v>
      </c>
      <c r="AT62" s="30">
        <v>57.233312045758488</v>
      </c>
      <c r="AU62" s="31">
        <v>184.38577095604032</v>
      </c>
      <c r="AV62" s="30">
        <v>60.673369283515115</v>
      </c>
      <c r="AW62" s="30">
        <v>7.0906843244644646</v>
      </c>
      <c r="AX62" s="30">
        <v>3.5427337606851026</v>
      </c>
      <c r="AY62" s="30">
        <v>186.70941579217484</v>
      </c>
      <c r="AZ62" s="30">
        <v>847.28432713504446</v>
      </c>
      <c r="BA62" s="31">
        <v>208.90073188880569</v>
      </c>
      <c r="BB62" s="30">
        <v>1134.3866141483634</v>
      </c>
      <c r="BC62" s="30">
        <v>11279.413062878406</v>
      </c>
      <c r="BD62" s="31">
        <v>133.30211401431814</v>
      </c>
      <c r="BE62" s="31">
        <v>3453.7726672012795</v>
      </c>
      <c r="BF62" s="30">
        <v>132.87591250150271</v>
      </c>
      <c r="BG62" s="30">
        <v>112.26925216585974</v>
      </c>
      <c r="BH62" s="30">
        <v>91.170584869728344</v>
      </c>
      <c r="BI62" s="30">
        <v>39.713025733397515</v>
      </c>
      <c r="BJ62" s="30">
        <v>120.77258389793685</v>
      </c>
      <c r="BK62" s="30">
        <v>34.742586513154059</v>
      </c>
      <c r="BL62" s="31">
        <v>33.346137256583802</v>
      </c>
      <c r="BM62" s="30">
        <v>26.93167026725822</v>
      </c>
      <c r="BN62" s="30">
        <v>11.240000480886071</v>
      </c>
      <c r="BO62" s="30">
        <v>40.955490328966462</v>
      </c>
      <c r="BP62" s="30">
        <v>13.722232204480436</v>
      </c>
      <c r="BQ62" s="30">
        <v>44.646989780906743</v>
      </c>
      <c r="BR62" s="30">
        <v>145.74092345570989</v>
      </c>
      <c r="BS62" s="70">
        <v>459.36225743167944</v>
      </c>
      <c r="BT62" s="70">
        <v>290.4919602404197</v>
      </c>
      <c r="BU62" s="30">
        <v>141.03610329086126</v>
      </c>
      <c r="BV62" s="30">
        <v>12.470490944780311</v>
      </c>
      <c r="BW62" s="31">
        <v>5.8322382820920646</v>
      </c>
      <c r="BX62" s="30">
        <v>59.933452698641389</v>
      </c>
      <c r="BY62" s="30">
        <v>2.9022621939829141</v>
      </c>
      <c r="BZ62" s="30">
        <v>1.8769903342209824</v>
      </c>
      <c r="CA62" s="30">
        <v>12.74351378556123</v>
      </c>
      <c r="CB62" s="118">
        <v>1.6417306687216131</v>
      </c>
      <c r="CC62" s="30">
        <v>15.509294715882534</v>
      </c>
      <c r="CD62" s="119">
        <v>59.489370224566116</v>
      </c>
      <c r="CE62" s="30">
        <v>0</v>
      </c>
      <c r="CF62" s="119">
        <v>0</v>
      </c>
      <c r="CG62" s="31">
        <v>0</v>
      </c>
      <c r="CH62" s="11"/>
      <c r="CI62" s="11"/>
      <c r="CJ62" s="118">
        <v>57241</v>
      </c>
      <c r="CK62" s="30">
        <v>0</v>
      </c>
      <c r="CL62" s="119">
        <v>0</v>
      </c>
      <c r="CM62" s="118">
        <v>0</v>
      </c>
      <c r="CN62" s="30">
        <v>0</v>
      </c>
      <c r="CO62" s="119">
        <v>0</v>
      </c>
      <c r="CP62" s="119">
        <v>0</v>
      </c>
      <c r="CQ62" s="149">
        <f t="shared" si="3"/>
        <v>57241</v>
      </c>
      <c r="CR62" s="150">
        <f t="shared" si="4"/>
        <v>82287</v>
      </c>
      <c r="CS62" s="12"/>
      <c r="CT62" s="12"/>
    </row>
    <row r="63" spans="1:98" x14ac:dyDescent="0.2">
      <c r="A63" s="23" t="s">
        <v>59</v>
      </c>
      <c r="B63" s="94" t="s">
        <v>159</v>
      </c>
      <c r="C63" s="159">
        <f t="shared" si="2"/>
        <v>7995</v>
      </c>
      <c r="D63" s="29">
        <v>5.4492843434561848</v>
      </c>
      <c r="E63" s="30">
        <v>1.0171910909689439</v>
      </c>
      <c r="F63" s="30">
        <v>0.24843736258908103</v>
      </c>
      <c r="G63" s="62">
        <v>1.2522022738803325</v>
      </c>
      <c r="H63" s="30">
        <v>14.505884952384248</v>
      </c>
      <c r="I63" s="30">
        <v>3.8035830121600047</v>
      </c>
      <c r="J63" s="30">
        <v>0.9061039333437908</v>
      </c>
      <c r="K63" s="30">
        <v>1.011453420420501</v>
      </c>
      <c r="L63" s="30">
        <v>2.2235090803386561</v>
      </c>
      <c r="M63" s="30">
        <v>4.9787901982569602</v>
      </c>
      <c r="N63" s="30">
        <v>1.6470732195482856</v>
      </c>
      <c r="O63" s="30">
        <v>7.9838235052461703</v>
      </c>
      <c r="P63" s="30">
        <v>7.4227637491255969</v>
      </c>
      <c r="Q63" s="30">
        <v>1.0811590669882172</v>
      </c>
      <c r="R63" s="30">
        <v>9.9236031418605357</v>
      </c>
      <c r="S63" s="30">
        <v>4.461734847552556</v>
      </c>
      <c r="T63" s="30">
        <v>11.899424063588409</v>
      </c>
      <c r="U63" s="30">
        <v>12.332761533923076</v>
      </c>
      <c r="V63" s="30">
        <v>11.887659042668387</v>
      </c>
      <c r="W63" s="30">
        <v>1.7865427832915575</v>
      </c>
      <c r="X63" s="30">
        <v>15.981334587505447</v>
      </c>
      <c r="Y63" s="30">
        <v>9.0506503699595093</v>
      </c>
      <c r="Z63" s="30">
        <v>1.961811542675729</v>
      </c>
      <c r="AA63" s="30">
        <v>3.458303237178852</v>
      </c>
      <c r="AB63" s="30">
        <v>2.3635699270904547</v>
      </c>
      <c r="AC63" s="31">
        <v>4.4201548464261258</v>
      </c>
      <c r="AD63" s="29">
        <v>39.785161587086691</v>
      </c>
      <c r="AE63" s="30">
        <v>0.89435214868941437</v>
      </c>
      <c r="AF63" s="30">
        <v>0.50216113127693784</v>
      </c>
      <c r="AG63" s="30">
        <v>1.7953345104635945</v>
      </c>
      <c r="AH63" s="31">
        <v>4.8331826344523404E-2</v>
      </c>
      <c r="AI63" s="30">
        <v>11.398207537271809</v>
      </c>
      <c r="AJ63" s="30">
        <v>9.0169147813302626</v>
      </c>
      <c r="AK63" s="31">
        <v>13.578240077444205</v>
      </c>
      <c r="AL63" s="30">
        <v>3.5432621127919579</v>
      </c>
      <c r="AM63" s="30">
        <v>54.767877269251649</v>
      </c>
      <c r="AN63" s="31">
        <v>54.643529808886349</v>
      </c>
      <c r="AO63" s="30">
        <v>21.814505385467854</v>
      </c>
      <c r="AP63" s="30">
        <v>6.8990411767117718E-2</v>
      </c>
      <c r="AQ63" s="30">
        <v>3.2417819233331112E-2</v>
      </c>
      <c r="AR63" s="30">
        <v>10.494931344931706</v>
      </c>
      <c r="AS63" s="31">
        <v>2.0127574293326154</v>
      </c>
      <c r="AT63" s="30">
        <v>1.7206777485165892</v>
      </c>
      <c r="AU63" s="31">
        <v>4.2319363722331298</v>
      </c>
      <c r="AV63" s="30">
        <v>8.521542829591688</v>
      </c>
      <c r="AW63" s="30">
        <v>1.0957748796979971</v>
      </c>
      <c r="AX63" s="30">
        <v>0.17102789962697226</v>
      </c>
      <c r="AY63" s="30">
        <v>4.1285304677863026</v>
      </c>
      <c r="AZ63" s="30">
        <v>14.251201089014714</v>
      </c>
      <c r="BA63" s="31">
        <v>6.5895708659864525</v>
      </c>
      <c r="BB63" s="30">
        <v>134.00161169330215</v>
      </c>
      <c r="BC63" s="30">
        <v>4219.1158510048408</v>
      </c>
      <c r="BD63" s="31">
        <v>2388.1418786476593</v>
      </c>
      <c r="BE63" s="31">
        <v>160.08215150921333</v>
      </c>
      <c r="BF63" s="30">
        <v>12.451649917024767</v>
      </c>
      <c r="BG63" s="30">
        <v>30.132238408423476</v>
      </c>
      <c r="BH63" s="30">
        <v>8.7886368096676968</v>
      </c>
      <c r="BI63" s="30">
        <v>1.1818685856766502</v>
      </c>
      <c r="BJ63" s="30">
        <v>258.02902280137482</v>
      </c>
      <c r="BK63" s="30">
        <v>14.881906304000834</v>
      </c>
      <c r="BL63" s="31">
        <v>9.3268502531094949E-2</v>
      </c>
      <c r="BM63" s="30">
        <v>3.0033448624571983</v>
      </c>
      <c r="BN63" s="30">
        <v>2.7904198781049616</v>
      </c>
      <c r="BO63" s="30">
        <v>0.59968989734191536</v>
      </c>
      <c r="BP63" s="30">
        <v>0.97969430478985531</v>
      </c>
      <c r="BQ63" s="30">
        <v>2.65984969622721</v>
      </c>
      <c r="BR63" s="30">
        <v>30.007337223159805</v>
      </c>
      <c r="BS63" s="70">
        <v>282.0594315513942</v>
      </c>
      <c r="BT63" s="70">
        <v>12.91286200811575</v>
      </c>
      <c r="BU63" s="30">
        <v>4.317467866126659</v>
      </c>
      <c r="BV63" s="30">
        <v>0.68864111904744618</v>
      </c>
      <c r="BW63" s="31">
        <v>0.74724700255509735</v>
      </c>
      <c r="BX63" s="30">
        <v>1.7478761797884248</v>
      </c>
      <c r="BY63" s="30">
        <v>7.16894545817926E-2</v>
      </c>
      <c r="BZ63" s="30">
        <v>7.3872886940754476</v>
      </c>
      <c r="CA63" s="30">
        <v>1.4432760491454493</v>
      </c>
      <c r="CB63" s="118">
        <v>7.6864666286668522</v>
      </c>
      <c r="CC63" s="30">
        <v>9.5162583117184119E-2</v>
      </c>
      <c r="CD63" s="119">
        <v>0.736124351138433</v>
      </c>
      <c r="CE63" s="30">
        <v>0</v>
      </c>
      <c r="CF63" s="119">
        <v>0</v>
      </c>
      <c r="CG63" s="31">
        <v>0</v>
      </c>
      <c r="CH63" s="11"/>
      <c r="CI63" s="11"/>
      <c r="CJ63" s="118">
        <v>462</v>
      </c>
      <c r="CK63" s="30">
        <v>0</v>
      </c>
      <c r="CL63" s="119">
        <v>0</v>
      </c>
      <c r="CM63" s="118">
        <v>0</v>
      </c>
      <c r="CN63" s="30">
        <v>0</v>
      </c>
      <c r="CO63" s="119">
        <v>0</v>
      </c>
      <c r="CP63" s="119">
        <v>0</v>
      </c>
      <c r="CQ63" s="149">
        <f t="shared" si="3"/>
        <v>462</v>
      </c>
      <c r="CR63" s="150">
        <f t="shared" si="4"/>
        <v>8457</v>
      </c>
      <c r="CS63" s="12"/>
      <c r="CT63" s="12"/>
    </row>
    <row r="64" spans="1:98" x14ac:dyDescent="0.2">
      <c r="A64" s="43" t="s">
        <v>60</v>
      </c>
      <c r="B64" s="96" t="s">
        <v>160</v>
      </c>
      <c r="C64" s="161">
        <f t="shared" si="2"/>
        <v>0</v>
      </c>
      <c r="D64" s="44">
        <v>0</v>
      </c>
      <c r="E64" s="45">
        <v>0</v>
      </c>
      <c r="F64" s="45">
        <v>0</v>
      </c>
      <c r="G64" s="64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4">
        <v>0</v>
      </c>
      <c r="AE64" s="45">
        <v>0</v>
      </c>
      <c r="AF64" s="45">
        <v>0</v>
      </c>
      <c r="AG64" s="45">
        <v>0</v>
      </c>
      <c r="AH64" s="46">
        <v>0</v>
      </c>
      <c r="AI64" s="45">
        <v>0</v>
      </c>
      <c r="AJ64" s="45">
        <v>0</v>
      </c>
      <c r="AK64" s="46">
        <v>0</v>
      </c>
      <c r="AL64" s="45">
        <v>0</v>
      </c>
      <c r="AM64" s="45">
        <v>0</v>
      </c>
      <c r="AN64" s="46">
        <v>0</v>
      </c>
      <c r="AO64" s="45">
        <v>0</v>
      </c>
      <c r="AP64" s="45">
        <v>0</v>
      </c>
      <c r="AQ64" s="45">
        <v>0</v>
      </c>
      <c r="AR64" s="45">
        <v>0</v>
      </c>
      <c r="AS64" s="46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6">
        <v>0</v>
      </c>
      <c r="BB64" s="45">
        <v>0</v>
      </c>
      <c r="BC64" s="45">
        <v>0</v>
      </c>
      <c r="BD64" s="46">
        <v>0</v>
      </c>
      <c r="BE64" s="46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6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72">
        <v>0</v>
      </c>
      <c r="BT64" s="72">
        <v>0</v>
      </c>
      <c r="BU64" s="45">
        <v>0</v>
      </c>
      <c r="BV64" s="45">
        <v>0</v>
      </c>
      <c r="BW64" s="46">
        <v>0</v>
      </c>
      <c r="BX64" s="45">
        <v>0</v>
      </c>
      <c r="BY64" s="45">
        <v>0</v>
      </c>
      <c r="BZ64" s="45">
        <v>0</v>
      </c>
      <c r="CA64" s="45">
        <v>0</v>
      </c>
      <c r="CB64" s="122">
        <v>0</v>
      </c>
      <c r="CC64" s="45">
        <v>0</v>
      </c>
      <c r="CD64" s="123">
        <v>0</v>
      </c>
      <c r="CE64" s="45">
        <v>0</v>
      </c>
      <c r="CF64" s="123">
        <v>0</v>
      </c>
      <c r="CG64" s="46">
        <v>0</v>
      </c>
      <c r="CH64" s="11"/>
      <c r="CI64" s="11"/>
      <c r="CJ64" s="122">
        <v>69101</v>
      </c>
      <c r="CK64" s="45">
        <v>0</v>
      </c>
      <c r="CL64" s="123">
        <v>0</v>
      </c>
      <c r="CM64" s="122">
        <v>0</v>
      </c>
      <c r="CN64" s="45">
        <v>0</v>
      </c>
      <c r="CO64" s="123">
        <v>0</v>
      </c>
      <c r="CP64" s="123">
        <v>0</v>
      </c>
      <c r="CQ64" s="153">
        <f t="shared" si="3"/>
        <v>69101</v>
      </c>
      <c r="CR64" s="154">
        <f t="shared" si="4"/>
        <v>69101</v>
      </c>
      <c r="CS64" s="12"/>
      <c r="CT64" s="12"/>
    </row>
    <row r="65" spans="1:98" x14ac:dyDescent="0.2">
      <c r="A65" s="23" t="s">
        <v>61</v>
      </c>
      <c r="B65" s="94" t="s">
        <v>161</v>
      </c>
      <c r="C65" s="159">
        <f t="shared" si="2"/>
        <v>164051.00000000003</v>
      </c>
      <c r="D65" s="29">
        <v>3062.0608188190781</v>
      </c>
      <c r="E65" s="30">
        <v>545.2685637652794</v>
      </c>
      <c r="F65" s="30">
        <v>21.418691916923674</v>
      </c>
      <c r="G65" s="62">
        <v>290.40149217655363</v>
      </c>
      <c r="H65" s="30">
        <v>4209.6088293805551</v>
      </c>
      <c r="I65" s="30">
        <v>747.29901416598182</v>
      </c>
      <c r="J65" s="30">
        <v>458.15761851317171</v>
      </c>
      <c r="K65" s="30">
        <v>138.18079900234548</v>
      </c>
      <c r="L65" s="30">
        <v>569.09932394575571</v>
      </c>
      <c r="M65" s="30">
        <v>649.48987773036765</v>
      </c>
      <c r="N65" s="30">
        <v>363.84826535369569</v>
      </c>
      <c r="O65" s="30">
        <v>621.04634057091164</v>
      </c>
      <c r="P65" s="30">
        <v>928.17759482043891</v>
      </c>
      <c r="Q65" s="30">
        <v>270.29656556297914</v>
      </c>
      <c r="R65" s="30">
        <v>1046.9322765086383</v>
      </c>
      <c r="S65" s="30">
        <v>1122.0897283839417</v>
      </c>
      <c r="T65" s="30">
        <v>946.7716472756772</v>
      </c>
      <c r="U65" s="30">
        <v>4060.1495662962361</v>
      </c>
      <c r="V65" s="30">
        <v>803.8846018159519</v>
      </c>
      <c r="W65" s="30">
        <v>661.50312490785996</v>
      </c>
      <c r="X65" s="30">
        <v>2752.3285723067111</v>
      </c>
      <c r="Y65" s="30">
        <v>4135.820161306412</v>
      </c>
      <c r="Z65" s="30">
        <v>191.1823718793429</v>
      </c>
      <c r="AA65" s="30">
        <v>281.99656070189229</v>
      </c>
      <c r="AB65" s="30">
        <v>425.68651101784747</v>
      </c>
      <c r="AC65" s="31">
        <v>1024.9651868902449</v>
      </c>
      <c r="AD65" s="29">
        <v>4026.5461513146784</v>
      </c>
      <c r="AE65" s="30">
        <v>181.72760577726262</v>
      </c>
      <c r="AF65" s="30">
        <v>184.74443396310639</v>
      </c>
      <c r="AG65" s="30">
        <v>552.87777959547702</v>
      </c>
      <c r="AH65" s="31">
        <v>9.5787025834901183</v>
      </c>
      <c r="AI65" s="30">
        <v>2013.5519497562536</v>
      </c>
      <c r="AJ65" s="30">
        <v>2740.6387590615054</v>
      </c>
      <c r="AK65" s="31">
        <v>3019.9195059490939</v>
      </c>
      <c r="AL65" s="30">
        <v>2146.3374884726072</v>
      </c>
      <c r="AM65" s="30">
        <v>17042.190986301383</v>
      </c>
      <c r="AN65" s="31">
        <v>14863.313039870012</v>
      </c>
      <c r="AO65" s="30">
        <v>3995.2725607227253</v>
      </c>
      <c r="AP65" s="30">
        <v>17.045281303085339</v>
      </c>
      <c r="AQ65" s="30">
        <v>17.458552533302772</v>
      </c>
      <c r="AR65" s="30">
        <v>1265.0637275377314</v>
      </c>
      <c r="AS65" s="31">
        <v>239.74760957236964</v>
      </c>
      <c r="AT65" s="30">
        <v>747.50904554760439</v>
      </c>
      <c r="AU65" s="31">
        <v>1731.6962965513142</v>
      </c>
      <c r="AV65" s="30">
        <v>1213.0060566967504</v>
      </c>
      <c r="AW65" s="30">
        <v>382.46268438687457</v>
      </c>
      <c r="AX65" s="30">
        <v>223.22283138909776</v>
      </c>
      <c r="AY65" s="30">
        <v>1915.6794294154211</v>
      </c>
      <c r="AZ65" s="30">
        <v>5455.7603054246229</v>
      </c>
      <c r="BA65" s="31">
        <v>1445.229517820035</v>
      </c>
      <c r="BB65" s="30">
        <v>3031.4746800765347</v>
      </c>
      <c r="BC65" s="30">
        <v>984.62702290479729</v>
      </c>
      <c r="BD65" s="31">
        <v>839.5387985395696</v>
      </c>
      <c r="BE65" s="31">
        <v>6630.9781589413915</v>
      </c>
      <c r="BF65" s="30">
        <v>19824.33588333564</v>
      </c>
      <c r="BG65" s="30">
        <v>4761.3209366353085</v>
      </c>
      <c r="BH65" s="30">
        <v>1464.6771384746078</v>
      </c>
      <c r="BI65" s="30">
        <v>607.52988612608056</v>
      </c>
      <c r="BJ65" s="30">
        <v>2815.9952615722932</v>
      </c>
      <c r="BK65" s="30">
        <v>1039.5146574497896</v>
      </c>
      <c r="BL65" s="31">
        <v>46.956262181223501</v>
      </c>
      <c r="BM65" s="30">
        <v>1211.2539201796644</v>
      </c>
      <c r="BN65" s="30">
        <v>421.79233384611223</v>
      </c>
      <c r="BO65" s="30">
        <v>128.07816840006228</v>
      </c>
      <c r="BP65" s="30">
        <v>383.09340459258794</v>
      </c>
      <c r="BQ65" s="30">
        <v>776.78575609160066</v>
      </c>
      <c r="BR65" s="30">
        <v>4711.4988539288615</v>
      </c>
      <c r="BS65" s="70">
        <v>10477.860970237467</v>
      </c>
      <c r="BT65" s="70">
        <v>1192.3769862926933</v>
      </c>
      <c r="BU65" s="30">
        <v>2670.3315143422328</v>
      </c>
      <c r="BV65" s="30">
        <v>129.75253188897432</v>
      </c>
      <c r="BW65" s="31">
        <v>627.81502814065595</v>
      </c>
      <c r="BX65" s="30">
        <v>173.4649866164431</v>
      </c>
      <c r="BY65" s="30">
        <v>92.447321464581407</v>
      </c>
      <c r="BZ65" s="30">
        <v>1629.9108734565341</v>
      </c>
      <c r="CA65" s="30">
        <v>326.38221313657971</v>
      </c>
      <c r="CB65" s="118">
        <v>344.150077384952</v>
      </c>
      <c r="CC65" s="30">
        <v>133.57635012446536</v>
      </c>
      <c r="CD65" s="119">
        <v>815.23561707770818</v>
      </c>
      <c r="CE65" s="30">
        <v>0</v>
      </c>
      <c r="CF65" s="119">
        <v>0</v>
      </c>
      <c r="CG65" s="31">
        <v>0</v>
      </c>
      <c r="CH65" s="11"/>
      <c r="CI65" s="11"/>
      <c r="CJ65" s="118">
        <v>348</v>
      </c>
      <c r="CK65" s="30">
        <v>0</v>
      </c>
      <c r="CL65" s="119">
        <v>0</v>
      </c>
      <c r="CM65" s="118">
        <v>0</v>
      </c>
      <c r="CN65" s="30">
        <v>0</v>
      </c>
      <c r="CO65" s="119">
        <v>0</v>
      </c>
      <c r="CP65" s="119">
        <v>0</v>
      </c>
      <c r="CQ65" s="149">
        <f t="shared" si="3"/>
        <v>348</v>
      </c>
      <c r="CR65" s="150">
        <f t="shared" si="4"/>
        <v>164399.00000000003</v>
      </c>
      <c r="CS65" s="12"/>
      <c r="CT65" s="12"/>
    </row>
    <row r="66" spans="1:98" x14ac:dyDescent="0.2">
      <c r="A66" s="23" t="s">
        <v>62</v>
      </c>
      <c r="B66" s="94" t="s">
        <v>162</v>
      </c>
      <c r="C66" s="159">
        <f t="shared" si="2"/>
        <v>599683.00000000012</v>
      </c>
      <c r="D66" s="29">
        <v>8776.7689493937851</v>
      </c>
      <c r="E66" s="30">
        <v>391.80519060291658</v>
      </c>
      <c r="F66" s="30">
        <v>37.502324497183231</v>
      </c>
      <c r="G66" s="62">
        <v>923.51471015678771</v>
      </c>
      <c r="H66" s="30">
        <v>22569.430966555487</v>
      </c>
      <c r="I66" s="30">
        <v>1353.8836843504155</v>
      </c>
      <c r="J66" s="30">
        <v>1294.124509382767</v>
      </c>
      <c r="K66" s="30">
        <v>540.42168969919237</v>
      </c>
      <c r="L66" s="30">
        <v>1078.1899246373282</v>
      </c>
      <c r="M66" s="30">
        <v>4808.9058963925763</v>
      </c>
      <c r="N66" s="30">
        <v>619.84493179277183</v>
      </c>
      <c r="O66" s="30">
        <v>1059.9674906216223</v>
      </c>
      <c r="P66" s="30">
        <v>3676.2642828261428</v>
      </c>
      <c r="Q66" s="30">
        <v>1639.0889469091701</v>
      </c>
      <c r="R66" s="30">
        <v>15926.098772805652</v>
      </c>
      <c r="S66" s="30">
        <v>5085.000850534916</v>
      </c>
      <c r="T66" s="30">
        <v>13968.862560808944</v>
      </c>
      <c r="U66" s="30">
        <v>13502.741788370242</v>
      </c>
      <c r="V66" s="30">
        <v>7609.3669152358398</v>
      </c>
      <c r="W66" s="30">
        <v>3836.1481998239988</v>
      </c>
      <c r="X66" s="30">
        <v>12858.765563251856</v>
      </c>
      <c r="Y66" s="30">
        <v>45377.717191718635</v>
      </c>
      <c r="Z66" s="30">
        <v>608.55148550765216</v>
      </c>
      <c r="AA66" s="30">
        <v>798.11340743287383</v>
      </c>
      <c r="AB66" s="30">
        <v>1739.8736531837137</v>
      </c>
      <c r="AC66" s="31">
        <v>3218.3819755260106</v>
      </c>
      <c r="AD66" s="29">
        <v>16419.401785466402</v>
      </c>
      <c r="AE66" s="30">
        <v>131.59383551449631</v>
      </c>
      <c r="AF66" s="30">
        <v>90.799954073658071</v>
      </c>
      <c r="AG66" s="30">
        <v>2524.6358322346773</v>
      </c>
      <c r="AH66" s="31">
        <v>46.569584695473552</v>
      </c>
      <c r="AI66" s="30">
        <v>7446.429764853192</v>
      </c>
      <c r="AJ66" s="30">
        <v>3416.7814055759632</v>
      </c>
      <c r="AK66" s="31">
        <v>6847.5647760944221</v>
      </c>
      <c r="AL66" s="30">
        <v>2892.9103999742852</v>
      </c>
      <c r="AM66" s="30">
        <v>68920.425250397908</v>
      </c>
      <c r="AN66" s="31">
        <v>40324.482471319759</v>
      </c>
      <c r="AO66" s="30">
        <v>6340.4450734842412</v>
      </c>
      <c r="AP66" s="30">
        <v>15.365686888739923</v>
      </c>
      <c r="AQ66" s="30">
        <v>9.1830939218159013</v>
      </c>
      <c r="AR66" s="30">
        <v>3157.9439785696363</v>
      </c>
      <c r="AS66" s="31">
        <v>3655.1481219120051</v>
      </c>
      <c r="AT66" s="30">
        <v>3382.5456666505306</v>
      </c>
      <c r="AU66" s="31">
        <v>2618.9464830900024</v>
      </c>
      <c r="AV66" s="30">
        <v>3025.7032331954151</v>
      </c>
      <c r="AW66" s="30">
        <v>471.82529680605137</v>
      </c>
      <c r="AX66" s="30">
        <v>148.40627971598698</v>
      </c>
      <c r="AY66" s="30">
        <v>4427.1600957279552</v>
      </c>
      <c r="AZ66" s="30">
        <v>13179.434835011036</v>
      </c>
      <c r="BA66" s="31">
        <v>7609.0102236416342</v>
      </c>
      <c r="BB66" s="30">
        <v>6177.5957358322285</v>
      </c>
      <c r="BC66" s="30">
        <v>1334.9454419365047</v>
      </c>
      <c r="BD66" s="31">
        <v>3578.512686931479</v>
      </c>
      <c r="BE66" s="31">
        <v>27273.743873814681</v>
      </c>
      <c r="BF66" s="30">
        <v>20512.775035369839</v>
      </c>
      <c r="BG66" s="30">
        <v>78623.769129560838</v>
      </c>
      <c r="BH66" s="30">
        <v>6411.12581739089</v>
      </c>
      <c r="BI66" s="30">
        <v>1948.2264896913246</v>
      </c>
      <c r="BJ66" s="30">
        <v>18105.204461625286</v>
      </c>
      <c r="BK66" s="30">
        <v>3928.9847577466608</v>
      </c>
      <c r="BL66" s="31">
        <v>11.459061923623096</v>
      </c>
      <c r="BM66" s="30">
        <v>2910.1113543684482</v>
      </c>
      <c r="BN66" s="30">
        <v>1698.4643489647742</v>
      </c>
      <c r="BO66" s="30">
        <v>818.78675891221326</v>
      </c>
      <c r="BP66" s="30">
        <v>225.32452716069744</v>
      </c>
      <c r="BQ66" s="30">
        <v>2304.1762702960659</v>
      </c>
      <c r="BR66" s="30">
        <v>26750.510194043731</v>
      </c>
      <c r="BS66" s="70">
        <v>2786.134382767963</v>
      </c>
      <c r="BT66" s="70">
        <v>1901.2752179844308</v>
      </c>
      <c r="BU66" s="30">
        <v>15042.282694393567</v>
      </c>
      <c r="BV66" s="30">
        <v>54.323004068827004</v>
      </c>
      <c r="BW66" s="31">
        <v>135.81445669359158</v>
      </c>
      <c r="BX66" s="30">
        <v>80.071044190960549</v>
      </c>
      <c r="BY66" s="30">
        <v>522.71116076226622</v>
      </c>
      <c r="BZ66" s="30">
        <v>2899.7038837835034</v>
      </c>
      <c r="CA66" s="30">
        <v>515.93917794118829</v>
      </c>
      <c r="CB66" s="118">
        <v>986.88902051809646</v>
      </c>
      <c r="CC66" s="30">
        <v>437.63285517516096</v>
      </c>
      <c r="CD66" s="119">
        <v>1304.45816531735</v>
      </c>
      <c r="CE66" s="30">
        <v>0</v>
      </c>
      <c r="CF66" s="119">
        <v>0</v>
      </c>
      <c r="CG66" s="31">
        <v>0</v>
      </c>
      <c r="CH66" s="11"/>
      <c r="CI66" s="11"/>
      <c r="CJ66" s="118">
        <v>0</v>
      </c>
      <c r="CK66" s="30">
        <v>0</v>
      </c>
      <c r="CL66" s="119">
        <v>0</v>
      </c>
      <c r="CM66" s="118">
        <v>0</v>
      </c>
      <c r="CN66" s="30">
        <v>0</v>
      </c>
      <c r="CO66" s="119">
        <v>0</v>
      </c>
      <c r="CP66" s="119">
        <v>0</v>
      </c>
      <c r="CQ66" s="149">
        <f t="shared" si="3"/>
        <v>0</v>
      </c>
      <c r="CR66" s="150">
        <f t="shared" si="4"/>
        <v>599683.00000000012</v>
      </c>
      <c r="CS66" s="12"/>
      <c r="CT66" s="12"/>
    </row>
    <row r="67" spans="1:98" x14ac:dyDescent="0.2">
      <c r="A67" s="23" t="s">
        <v>63</v>
      </c>
      <c r="B67" s="94" t="s">
        <v>163</v>
      </c>
      <c r="C67" s="159">
        <f t="shared" si="2"/>
        <v>122051.99999999999</v>
      </c>
      <c r="D67" s="29">
        <v>253.37737596310393</v>
      </c>
      <c r="E67" s="30">
        <v>72.161918461023802</v>
      </c>
      <c r="F67" s="30">
        <v>4.4286416817404124</v>
      </c>
      <c r="G67" s="62">
        <v>186.95280045586333</v>
      </c>
      <c r="H67" s="30">
        <v>558.79803873662172</v>
      </c>
      <c r="I67" s="30">
        <v>34.176386203421067</v>
      </c>
      <c r="J67" s="30">
        <v>27.32412369269084</v>
      </c>
      <c r="K67" s="30">
        <v>5.2416485424005836</v>
      </c>
      <c r="L67" s="30">
        <v>115.98386963981284</v>
      </c>
      <c r="M67" s="30">
        <v>12.51819154885113</v>
      </c>
      <c r="N67" s="30">
        <v>10.931917867704223</v>
      </c>
      <c r="O67" s="30">
        <v>1122.910346496177</v>
      </c>
      <c r="P67" s="30">
        <v>635.00016003353278</v>
      </c>
      <c r="Q67" s="30">
        <v>323.50096859932052</v>
      </c>
      <c r="R67" s="30">
        <v>1261.1533004631185</v>
      </c>
      <c r="S67" s="30">
        <v>743.87366624032632</v>
      </c>
      <c r="T67" s="30">
        <v>393.55671299386785</v>
      </c>
      <c r="U67" s="30">
        <v>1212.9141382771718</v>
      </c>
      <c r="V67" s="30">
        <v>308.77368681255115</v>
      </c>
      <c r="W67" s="30">
        <v>2743.8252720312648</v>
      </c>
      <c r="X67" s="30">
        <v>2379.5793833459384</v>
      </c>
      <c r="Y67" s="30">
        <v>35051.581495369137</v>
      </c>
      <c r="Z67" s="30">
        <v>212.74814418279109</v>
      </c>
      <c r="AA67" s="30">
        <v>153.21326061583116</v>
      </c>
      <c r="AB67" s="30">
        <v>115.02767578695936</v>
      </c>
      <c r="AC67" s="31">
        <v>729.40352540505319</v>
      </c>
      <c r="AD67" s="29">
        <v>5022.4934293543274</v>
      </c>
      <c r="AE67" s="30">
        <v>564.01406880660056</v>
      </c>
      <c r="AF67" s="30">
        <v>346.24801748679403</v>
      </c>
      <c r="AG67" s="30">
        <v>418.27335793264842</v>
      </c>
      <c r="AH67" s="31">
        <v>12.231356545771755</v>
      </c>
      <c r="AI67" s="30">
        <v>4123.0230958839702</v>
      </c>
      <c r="AJ67" s="30">
        <v>5823.5546564545066</v>
      </c>
      <c r="AK67" s="31">
        <v>3782.0424559312955</v>
      </c>
      <c r="AL67" s="30">
        <v>108.42880421053812</v>
      </c>
      <c r="AM67" s="30">
        <v>4299.866359720535</v>
      </c>
      <c r="AN67" s="31">
        <v>2829.6353567711726</v>
      </c>
      <c r="AO67" s="30">
        <v>948.2726686305549</v>
      </c>
      <c r="AP67" s="30">
        <v>18.46686698116109</v>
      </c>
      <c r="AQ67" s="30">
        <v>0.30770970573816192</v>
      </c>
      <c r="AR67" s="30">
        <v>374.41181263692488</v>
      </c>
      <c r="AS67" s="31">
        <v>9.0950833748556299</v>
      </c>
      <c r="AT67" s="30">
        <v>106.82697713775745</v>
      </c>
      <c r="AU67" s="31">
        <v>172.15141485910505</v>
      </c>
      <c r="AV67" s="30">
        <v>225.01431878578674</v>
      </c>
      <c r="AW67" s="30">
        <v>8.5024181221911377</v>
      </c>
      <c r="AX67" s="30">
        <v>3.1045232265670073</v>
      </c>
      <c r="AY67" s="30">
        <v>248.47306976265202</v>
      </c>
      <c r="AZ67" s="30">
        <v>3057.0654999614994</v>
      </c>
      <c r="BA67" s="31">
        <v>762.40402607813064</v>
      </c>
      <c r="BB67" s="30">
        <v>83.191301653837755</v>
      </c>
      <c r="BC67" s="30">
        <v>5.3164349206159232</v>
      </c>
      <c r="BD67" s="31">
        <v>86.149848476762017</v>
      </c>
      <c r="BE67" s="31">
        <v>7854.6112917559649</v>
      </c>
      <c r="BF67" s="30">
        <v>380.15784620929406</v>
      </c>
      <c r="BG67" s="30">
        <v>814.37349057525887</v>
      </c>
      <c r="BH67" s="30">
        <v>24531.307486161571</v>
      </c>
      <c r="BI67" s="30">
        <v>755.79909368142989</v>
      </c>
      <c r="BJ67" s="30">
        <v>409.77901689874216</v>
      </c>
      <c r="BK67" s="30">
        <v>817.17404708063202</v>
      </c>
      <c r="BL67" s="31">
        <v>0.50954985857253443</v>
      </c>
      <c r="BM67" s="30">
        <v>491.1246156119617</v>
      </c>
      <c r="BN67" s="30">
        <v>361.00240100743997</v>
      </c>
      <c r="BO67" s="30">
        <v>17.685746687929242</v>
      </c>
      <c r="BP67" s="30">
        <v>23.877135669255839</v>
      </c>
      <c r="BQ67" s="30">
        <v>153.90505118181352</v>
      </c>
      <c r="BR67" s="30">
        <v>826.81803537391647</v>
      </c>
      <c r="BS67" s="70">
        <v>1600.0516937363711</v>
      </c>
      <c r="BT67" s="70">
        <v>235.86536906688428</v>
      </c>
      <c r="BU67" s="30">
        <v>286.42814197241728</v>
      </c>
      <c r="BV67" s="30">
        <v>21.35381963990644</v>
      </c>
      <c r="BW67" s="31">
        <v>16.186891104903026</v>
      </c>
      <c r="BX67" s="30">
        <v>8.5517880937292503</v>
      </c>
      <c r="BY67" s="30">
        <v>63.328266567978751</v>
      </c>
      <c r="BZ67" s="30">
        <v>91.289923119524516</v>
      </c>
      <c r="CA67" s="30">
        <v>116.05322269440653</v>
      </c>
      <c r="CB67" s="118">
        <v>28.313173773658065</v>
      </c>
      <c r="CC67" s="30">
        <v>10.355037685955219</v>
      </c>
      <c r="CD67" s="119">
        <v>28.576281931924473</v>
      </c>
      <c r="CE67" s="30">
        <v>0</v>
      </c>
      <c r="CF67" s="119">
        <v>0</v>
      </c>
      <c r="CG67" s="31">
        <v>0</v>
      </c>
      <c r="CH67" s="11"/>
      <c r="CI67" s="11"/>
      <c r="CJ67" s="118">
        <v>2378</v>
      </c>
      <c r="CK67" s="30">
        <v>0</v>
      </c>
      <c r="CL67" s="119">
        <v>0</v>
      </c>
      <c r="CM67" s="118">
        <v>0</v>
      </c>
      <c r="CN67" s="30">
        <v>0</v>
      </c>
      <c r="CO67" s="119">
        <v>0</v>
      </c>
      <c r="CP67" s="119">
        <v>0</v>
      </c>
      <c r="CQ67" s="149">
        <f t="shared" si="3"/>
        <v>2378</v>
      </c>
      <c r="CR67" s="150">
        <f t="shared" si="4"/>
        <v>124429.99999999999</v>
      </c>
      <c r="CS67" s="12"/>
      <c r="CT67" s="12"/>
    </row>
    <row r="68" spans="1:98" x14ac:dyDescent="0.2">
      <c r="A68" s="23" t="s">
        <v>64</v>
      </c>
      <c r="B68" s="94" t="s">
        <v>164</v>
      </c>
      <c r="C68" s="159">
        <f t="shared" si="2"/>
        <v>1414</v>
      </c>
      <c r="D68" s="29">
        <v>3.9830189381269454</v>
      </c>
      <c r="E68" s="30">
        <v>1.1543380431729731</v>
      </c>
      <c r="F68" s="30">
        <v>4.8697852416739424</v>
      </c>
      <c r="G68" s="62">
        <v>0.27772436584167393</v>
      </c>
      <c r="H68" s="30">
        <v>12.57224183457366</v>
      </c>
      <c r="I68" s="30">
        <v>0.35357438605059516</v>
      </c>
      <c r="J68" s="30">
        <v>0.17430868027635221</v>
      </c>
      <c r="K68" s="30">
        <v>1.0002392575403161E-2</v>
      </c>
      <c r="L68" s="30">
        <v>0.29318042209954398</v>
      </c>
      <c r="M68" s="30">
        <v>3.1768913014643716</v>
      </c>
      <c r="N68" s="30">
        <v>1.7206307328340416</v>
      </c>
      <c r="O68" s="30">
        <v>2.720619034293918</v>
      </c>
      <c r="P68" s="30">
        <v>29.92320269310321</v>
      </c>
      <c r="Q68" s="30">
        <v>7.6349316107794705</v>
      </c>
      <c r="R68" s="30">
        <v>3.914031893001086</v>
      </c>
      <c r="S68" s="30">
        <v>1.8179820681252439</v>
      </c>
      <c r="T68" s="30">
        <v>5.5549887432034968</v>
      </c>
      <c r="U68" s="30">
        <v>34.2748722938314</v>
      </c>
      <c r="V68" s="30">
        <v>1.8843431040895</v>
      </c>
      <c r="W68" s="30">
        <v>4.7531272368917641</v>
      </c>
      <c r="X68" s="30">
        <v>12.033237488519104</v>
      </c>
      <c r="Y68" s="30">
        <v>112.7980556723237</v>
      </c>
      <c r="Z68" s="30">
        <v>9.746720523549636E-2</v>
      </c>
      <c r="AA68" s="30">
        <v>1.2225407402271036</v>
      </c>
      <c r="AB68" s="30">
        <v>0.8147723943616505</v>
      </c>
      <c r="AC68" s="31">
        <v>7.7735637074396227</v>
      </c>
      <c r="AD68" s="29">
        <v>8.7623696901139798</v>
      </c>
      <c r="AE68" s="30">
        <v>1.2011180160474413</v>
      </c>
      <c r="AF68" s="30">
        <v>1.1661365639609345</v>
      </c>
      <c r="AG68" s="30">
        <v>8.0942801211982385</v>
      </c>
      <c r="AH68" s="31">
        <v>2.8636942042680913E-2</v>
      </c>
      <c r="AI68" s="30">
        <v>1.1940650925188137</v>
      </c>
      <c r="AJ68" s="30">
        <v>0.11258396101469759</v>
      </c>
      <c r="AK68" s="31">
        <v>4.5749104023358447</v>
      </c>
      <c r="AL68" s="30">
        <v>0.7931531312159712</v>
      </c>
      <c r="AM68" s="30">
        <v>34.911087387235156</v>
      </c>
      <c r="AN68" s="31">
        <v>6.6881768253998093</v>
      </c>
      <c r="AO68" s="30">
        <v>4.3729021877373313</v>
      </c>
      <c r="AP68" s="30">
        <v>2.1241532639055005E-3</v>
      </c>
      <c r="AQ68" s="30">
        <v>0.47570103750573839</v>
      </c>
      <c r="AR68" s="30">
        <v>0.38196066078661722</v>
      </c>
      <c r="AS68" s="31">
        <v>1.2507251518240143</v>
      </c>
      <c r="AT68" s="30">
        <v>6.1544800292474555</v>
      </c>
      <c r="AU68" s="31">
        <v>7.7543558509352923</v>
      </c>
      <c r="AV68" s="30">
        <v>17.689989806177238</v>
      </c>
      <c r="AW68" s="30">
        <v>0.905230652899361</v>
      </c>
      <c r="AX68" s="30">
        <v>0.45469954252710393</v>
      </c>
      <c r="AY68" s="30">
        <v>1.8875069887506646</v>
      </c>
      <c r="AZ68" s="30">
        <v>16.071653761416929</v>
      </c>
      <c r="BA68" s="31">
        <v>6.2002562602759488</v>
      </c>
      <c r="BB68" s="30">
        <v>0.28650475671630715</v>
      </c>
      <c r="BC68" s="30">
        <v>1.0018257265757149</v>
      </c>
      <c r="BD68" s="31">
        <v>0.79625363123995896</v>
      </c>
      <c r="BE68" s="31">
        <v>14.230692457873424</v>
      </c>
      <c r="BF68" s="30">
        <v>5.1659601941153648</v>
      </c>
      <c r="BG68" s="30">
        <v>13.061819102688043</v>
      </c>
      <c r="BH68" s="30">
        <v>37.825938930661195</v>
      </c>
      <c r="BI68" s="30">
        <v>613.29983123174679</v>
      </c>
      <c r="BJ68" s="30">
        <v>3.5915934700768681</v>
      </c>
      <c r="BK68" s="30">
        <v>6.5177008273413799</v>
      </c>
      <c r="BL68" s="31">
        <v>0.49202805140925621</v>
      </c>
      <c r="BM68" s="30">
        <v>0.92839394444214562</v>
      </c>
      <c r="BN68" s="30">
        <v>0.25178547285015984</v>
      </c>
      <c r="BO68" s="30">
        <v>2.401976561470891</v>
      </c>
      <c r="BP68" s="30">
        <v>0.23576269228099009</v>
      </c>
      <c r="BQ68" s="30">
        <v>0.50942450576388776</v>
      </c>
      <c r="BR68" s="30">
        <v>7.7630793340693032</v>
      </c>
      <c r="BS68" s="70">
        <v>70.34102109982264</v>
      </c>
      <c r="BT68" s="70">
        <v>15.987841206361312</v>
      </c>
      <c r="BU68" s="30">
        <v>6.1866458129506849</v>
      </c>
      <c r="BV68" s="30">
        <v>3.2647969369094829</v>
      </c>
      <c r="BW68" s="31">
        <v>2.3148982904231756</v>
      </c>
      <c r="BX68" s="30">
        <v>2.7384318576403426</v>
      </c>
      <c r="BY68" s="30">
        <v>60.235836245730191</v>
      </c>
      <c r="BZ68" s="30">
        <v>5.6026961086252988E-3</v>
      </c>
      <c r="CA68" s="30">
        <v>4.2500407303644332</v>
      </c>
      <c r="CB68" s="118">
        <v>151.92377384126544</v>
      </c>
      <c r="CC68" s="30">
        <v>0.49886502650297077</v>
      </c>
      <c r="CD68" s="119">
        <v>0.96013892405270373</v>
      </c>
      <c r="CE68" s="30">
        <v>0</v>
      </c>
      <c r="CF68" s="119">
        <v>0</v>
      </c>
      <c r="CG68" s="31">
        <v>0</v>
      </c>
      <c r="CH68" s="11"/>
      <c r="CI68" s="11"/>
      <c r="CJ68" s="118">
        <v>0</v>
      </c>
      <c r="CK68" s="30">
        <v>0</v>
      </c>
      <c r="CL68" s="119">
        <v>0</v>
      </c>
      <c r="CM68" s="118">
        <v>113391</v>
      </c>
      <c r="CN68" s="30">
        <v>0</v>
      </c>
      <c r="CO68" s="119">
        <v>0</v>
      </c>
      <c r="CP68" s="119">
        <v>0</v>
      </c>
      <c r="CQ68" s="149">
        <f t="shared" si="3"/>
        <v>113391</v>
      </c>
      <c r="CR68" s="150">
        <f t="shared" si="4"/>
        <v>114805</v>
      </c>
      <c r="CS68" s="12"/>
      <c r="CT68" s="12"/>
    </row>
    <row r="69" spans="1:98" x14ac:dyDescent="0.2">
      <c r="A69" s="23" t="s">
        <v>65</v>
      </c>
      <c r="B69" s="94" t="s">
        <v>165</v>
      </c>
      <c r="C69" s="159">
        <f t="shared" si="2"/>
        <v>139487.99999999997</v>
      </c>
      <c r="D69" s="29">
        <v>656.87808449537602</v>
      </c>
      <c r="E69" s="30">
        <v>87.049092256837056</v>
      </c>
      <c r="F69" s="30">
        <v>12.244898148499727</v>
      </c>
      <c r="G69" s="62">
        <v>89.43550793369802</v>
      </c>
      <c r="H69" s="30">
        <v>9763.3384621575369</v>
      </c>
      <c r="I69" s="30">
        <v>549.96972725429998</v>
      </c>
      <c r="J69" s="30">
        <v>124.63224089462457</v>
      </c>
      <c r="K69" s="30">
        <v>22.23732506725953</v>
      </c>
      <c r="L69" s="30">
        <v>335.06257726625643</v>
      </c>
      <c r="M69" s="30">
        <v>631.75710952355905</v>
      </c>
      <c r="N69" s="30">
        <v>232.40230495778664</v>
      </c>
      <c r="O69" s="30">
        <v>301.36005700431002</v>
      </c>
      <c r="P69" s="30">
        <v>474.33630461746606</v>
      </c>
      <c r="Q69" s="30">
        <v>323.4789946014269</v>
      </c>
      <c r="R69" s="30">
        <v>332.21256324439793</v>
      </c>
      <c r="S69" s="30">
        <v>444.65730841861068</v>
      </c>
      <c r="T69" s="30">
        <v>489.21538155073728</v>
      </c>
      <c r="U69" s="30">
        <v>1113.0015578804516</v>
      </c>
      <c r="V69" s="30">
        <v>451.72102441099736</v>
      </c>
      <c r="W69" s="30">
        <v>264.18776556874582</v>
      </c>
      <c r="X69" s="30">
        <v>503.84916707878421</v>
      </c>
      <c r="Y69" s="30">
        <v>284.05111668815755</v>
      </c>
      <c r="Z69" s="30">
        <v>49.646528112578025</v>
      </c>
      <c r="AA69" s="30">
        <v>210.57722380368287</v>
      </c>
      <c r="AB69" s="30">
        <v>316.82838527795997</v>
      </c>
      <c r="AC69" s="31">
        <v>753.96654501091245</v>
      </c>
      <c r="AD69" s="29">
        <v>935.07913411889967</v>
      </c>
      <c r="AE69" s="30">
        <v>27.980103515478945</v>
      </c>
      <c r="AF69" s="30">
        <v>23.730584376823106</v>
      </c>
      <c r="AG69" s="30">
        <v>244.64075515763938</v>
      </c>
      <c r="AH69" s="31">
        <v>1.2154941581089451</v>
      </c>
      <c r="AI69" s="30">
        <v>749.72292817256846</v>
      </c>
      <c r="AJ69" s="30">
        <v>305.44965894634521</v>
      </c>
      <c r="AK69" s="31">
        <v>1702.6839575383528</v>
      </c>
      <c r="AL69" s="30">
        <v>1742.2301985360496</v>
      </c>
      <c r="AM69" s="30">
        <v>22423.753289494562</v>
      </c>
      <c r="AN69" s="31">
        <v>14242.7129723792</v>
      </c>
      <c r="AO69" s="30">
        <v>1455.9615796575192</v>
      </c>
      <c r="AP69" s="30">
        <v>5.9312984844567085</v>
      </c>
      <c r="AQ69" s="30">
        <v>6.1442779672301482</v>
      </c>
      <c r="AR69" s="30">
        <v>665.10096523529853</v>
      </c>
      <c r="AS69" s="31">
        <v>336.77576665942149</v>
      </c>
      <c r="AT69" s="30">
        <v>1014.2391955868317</v>
      </c>
      <c r="AU69" s="31">
        <v>1645.9426035150022</v>
      </c>
      <c r="AV69" s="30">
        <v>1570.9904846266211</v>
      </c>
      <c r="AW69" s="30">
        <v>384.86313545512161</v>
      </c>
      <c r="AX69" s="30">
        <v>225.5268862355382</v>
      </c>
      <c r="AY69" s="30">
        <v>2947.0166669933828</v>
      </c>
      <c r="AZ69" s="30">
        <v>2776.9126755370394</v>
      </c>
      <c r="BA69" s="31">
        <v>1050.2041948419271</v>
      </c>
      <c r="BB69" s="30">
        <v>2283.0535243880081</v>
      </c>
      <c r="BC69" s="30">
        <v>1017.9395802794563</v>
      </c>
      <c r="BD69" s="31">
        <v>1085.2560941699351</v>
      </c>
      <c r="BE69" s="31">
        <v>3902.6682625752819</v>
      </c>
      <c r="BF69" s="30">
        <v>1321.4458661501712</v>
      </c>
      <c r="BG69" s="30">
        <v>3744.393822146526</v>
      </c>
      <c r="BH69" s="30">
        <v>1641.1193496881913</v>
      </c>
      <c r="BI69" s="30">
        <v>344.60220373634581</v>
      </c>
      <c r="BJ69" s="30">
        <v>30313.261767954737</v>
      </c>
      <c r="BK69" s="30">
        <v>1754.1617744083155</v>
      </c>
      <c r="BL69" s="31">
        <v>1.6390970839296772</v>
      </c>
      <c r="BM69" s="30">
        <v>1794.8916869803111</v>
      </c>
      <c r="BN69" s="30">
        <v>685.88044155024977</v>
      </c>
      <c r="BO69" s="30">
        <v>170.15097361039227</v>
      </c>
      <c r="BP69" s="30">
        <v>207.7391298571635</v>
      </c>
      <c r="BQ69" s="30">
        <v>296.13799454299084</v>
      </c>
      <c r="BR69" s="30">
        <v>5740.4843957713501</v>
      </c>
      <c r="BS69" s="70">
        <v>1175.7829677577276</v>
      </c>
      <c r="BT69" s="70">
        <v>379.12592669689582</v>
      </c>
      <c r="BU69" s="30">
        <v>593.91062130132445</v>
      </c>
      <c r="BV69" s="30">
        <v>11.32550176867397</v>
      </c>
      <c r="BW69" s="31">
        <v>71.005463439912518</v>
      </c>
      <c r="BX69" s="30">
        <v>274.79998525881365</v>
      </c>
      <c r="BY69" s="30">
        <v>19.826390799778743</v>
      </c>
      <c r="BZ69" s="30">
        <v>3678.6482516203105</v>
      </c>
      <c r="CA69" s="30">
        <v>1117.9559217120423</v>
      </c>
      <c r="CB69" s="118">
        <v>321.62893467268333</v>
      </c>
      <c r="CC69" s="30">
        <v>60.601713942283055</v>
      </c>
      <c r="CD69" s="119">
        <v>175.65629572182419</v>
      </c>
      <c r="CE69" s="30">
        <v>0</v>
      </c>
      <c r="CF69" s="119">
        <v>0</v>
      </c>
      <c r="CG69" s="31">
        <v>0</v>
      </c>
      <c r="CH69" s="11"/>
      <c r="CI69" s="11"/>
      <c r="CJ69" s="118">
        <v>0</v>
      </c>
      <c r="CK69" s="30">
        <v>0</v>
      </c>
      <c r="CL69" s="119">
        <v>0</v>
      </c>
      <c r="CM69" s="118">
        <v>0</v>
      </c>
      <c r="CN69" s="30">
        <v>0</v>
      </c>
      <c r="CO69" s="119">
        <v>0</v>
      </c>
      <c r="CP69" s="119">
        <v>0</v>
      </c>
      <c r="CQ69" s="149">
        <f t="shared" si="3"/>
        <v>0</v>
      </c>
      <c r="CR69" s="150">
        <f t="shared" si="4"/>
        <v>139487.99999999997</v>
      </c>
      <c r="CS69" s="12"/>
      <c r="CT69" s="12"/>
    </row>
    <row r="70" spans="1:98" x14ac:dyDescent="0.2">
      <c r="A70" s="23" t="s">
        <v>66</v>
      </c>
      <c r="B70" s="94" t="s">
        <v>166</v>
      </c>
      <c r="C70" s="159">
        <f t="shared" ref="C70:C92" si="5">SUM(D70:CG70)</f>
        <v>324820.00000000012</v>
      </c>
      <c r="D70" s="29">
        <v>3039.3804468916142</v>
      </c>
      <c r="E70" s="30">
        <v>147.8549709371386</v>
      </c>
      <c r="F70" s="30">
        <v>71.899563577004685</v>
      </c>
      <c r="G70" s="62">
        <v>173.26796233767985</v>
      </c>
      <c r="H70" s="30">
        <v>2824.6291953406617</v>
      </c>
      <c r="I70" s="30">
        <v>585.03679391130572</v>
      </c>
      <c r="J70" s="30">
        <v>161.29392656096513</v>
      </c>
      <c r="K70" s="30">
        <v>58.295282123086388</v>
      </c>
      <c r="L70" s="30">
        <v>511.06619460404733</v>
      </c>
      <c r="M70" s="30">
        <v>1465.0968012853598</v>
      </c>
      <c r="N70" s="30">
        <v>167.28618266117408</v>
      </c>
      <c r="O70" s="30">
        <v>1284.0322547101603</v>
      </c>
      <c r="P70" s="30">
        <v>3050.2732046099709</v>
      </c>
      <c r="Q70" s="30">
        <v>1030.4468030053404</v>
      </c>
      <c r="R70" s="30">
        <v>17304.593502964715</v>
      </c>
      <c r="S70" s="30">
        <v>1678.0907933320584</v>
      </c>
      <c r="T70" s="30">
        <v>5058.5036053936628</v>
      </c>
      <c r="U70" s="30">
        <v>4195.3693888242333</v>
      </c>
      <c r="V70" s="30">
        <v>22398.48933638696</v>
      </c>
      <c r="W70" s="30">
        <v>7818.529969849058</v>
      </c>
      <c r="X70" s="30">
        <v>8593.7090256031806</v>
      </c>
      <c r="Y70" s="30">
        <v>9996.4970665470682</v>
      </c>
      <c r="Z70" s="30">
        <v>1078.7528634957876</v>
      </c>
      <c r="AA70" s="30">
        <v>539.16945235530204</v>
      </c>
      <c r="AB70" s="30">
        <v>711.47113830882597</v>
      </c>
      <c r="AC70" s="31">
        <v>1520.8908178995414</v>
      </c>
      <c r="AD70" s="29">
        <v>17925.9501257917</v>
      </c>
      <c r="AE70" s="30">
        <v>257.64023970140687</v>
      </c>
      <c r="AF70" s="30">
        <v>160.57890391656196</v>
      </c>
      <c r="AG70" s="30">
        <v>1075.8758269224452</v>
      </c>
      <c r="AH70" s="31">
        <v>8.5148442228726005</v>
      </c>
      <c r="AI70" s="30">
        <v>4627.4543755543891</v>
      </c>
      <c r="AJ70" s="30">
        <v>1034.0076726246502</v>
      </c>
      <c r="AK70" s="31">
        <v>2777.2773860856037</v>
      </c>
      <c r="AL70" s="30">
        <v>648.97406643781301</v>
      </c>
      <c r="AM70" s="30">
        <v>30675.646056417816</v>
      </c>
      <c r="AN70" s="31">
        <v>17492.895984325016</v>
      </c>
      <c r="AO70" s="30">
        <v>2857.5800591505831</v>
      </c>
      <c r="AP70" s="30">
        <v>6.5658963448069532</v>
      </c>
      <c r="AQ70" s="30">
        <v>8.9989917875712813</v>
      </c>
      <c r="AR70" s="30">
        <v>1165.929851697457</v>
      </c>
      <c r="AS70" s="31">
        <v>117.37075580914939</v>
      </c>
      <c r="AT70" s="30">
        <v>513.99431410761554</v>
      </c>
      <c r="AU70" s="31">
        <v>695.71537660401145</v>
      </c>
      <c r="AV70" s="30">
        <v>2237.9798147825622</v>
      </c>
      <c r="AW70" s="30">
        <v>631.24718388830581</v>
      </c>
      <c r="AX70" s="30">
        <v>147.68310291628006</v>
      </c>
      <c r="AY70" s="30">
        <v>3901.8805582310993</v>
      </c>
      <c r="AZ70" s="30">
        <v>7053.4589742704729</v>
      </c>
      <c r="BA70" s="31">
        <v>1275.6290501937763</v>
      </c>
      <c r="BB70" s="30">
        <v>2795.5340467099172</v>
      </c>
      <c r="BC70" s="30">
        <v>669.42483543102912</v>
      </c>
      <c r="BD70" s="31">
        <v>453.52935820959414</v>
      </c>
      <c r="BE70" s="31">
        <v>14489.339848597912</v>
      </c>
      <c r="BF70" s="30">
        <v>7148.3349871082837</v>
      </c>
      <c r="BG70" s="30">
        <v>6087.5867831630194</v>
      </c>
      <c r="BH70" s="30">
        <v>8798.1874298756629</v>
      </c>
      <c r="BI70" s="30">
        <v>9508.0400124278585</v>
      </c>
      <c r="BJ70" s="30">
        <v>4981.2091981310414</v>
      </c>
      <c r="BK70" s="30">
        <v>51859.528960392679</v>
      </c>
      <c r="BL70" s="31">
        <v>13.518228273580913</v>
      </c>
      <c r="BM70" s="30">
        <v>1810.5950322375322</v>
      </c>
      <c r="BN70" s="30">
        <v>285.871890427523</v>
      </c>
      <c r="BO70" s="30">
        <v>125.71274435397919</v>
      </c>
      <c r="BP70" s="30">
        <v>41.635777888472028</v>
      </c>
      <c r="BQ70" s="30">
        <v>1055.4370045378489</v>
      </c>
      <c r="BR70" s="30">
        <v>3031.7157263566246</v>
      </c>
      <c r="BS70" s="70">
        <v>5435.1588022301994</v>
      </c>
      <c r="BT70" s="70">
        <v>2758.5346277263666</v>
      </c>
      <c r="BU70" s="30">
        <v>3622.9468874315239</v>
      </c>
      <c r="BV70" s="30">
        <v>329.74610427835569</v>
      </c>
      <c r="BW70" s="31">
        <v>54.773922206770166</v>
      </c>
      <c r="BX70" s="30">
        <v>868.43797149269653</v>
      </c>
      <c r="BY70" s="30">
        <v>319.81821572571442</v>
      </c>
      <c r="BZ70" s="30">
        <v>2191.9932137365627</v>
      </c>
      <c r="CA70" s="30">
        <v>499.94652691653545</v>
      </c>
      <c r="CB70" s="118">
        <v>2185.2140074677604</v>
      </c>
      <c r="CC70" s="30">
        <v>75.495223478762313</v>
      </c>
      <c r="CD70" s="119">
        <v>559.95667788633534</v>
      </c>
      <c r="CE70" s="30">
        <v>0</v>
      </c>
      <c r="CF70" s="119">
        <v>0</v>
      </c>
      <c r="CG70" s="31">
        <v>0</v>
      </c>
      <c r="CH70" s="11"/>
      <c r="CI70" s="11"/>
      <c r="CJ70" s="118">
        <v>498</v>
      </c>
      <c r="CK70" s="30">
        <v>0</v>
      </c>
      <c r="CL70" s="119">
        <v>0</v>
      </c>
      <c r="CM70" s="118">
        <v>0</v>
      </c>
      <c r="CN70" s="30">
        <v>20</v>
      </c>
      <c r="CO70" s="119">
        <v>0</v>
      </c>
      <c r="CP70" s="119">
        <v>0</v>
      </c>
      <c r="CQ70" s="149">
        <f t="shared" ref="CQ70:CQ92" si="6">SUM(CJ70:CP70)</f>
        <v>518</v>
      </c>
      <c r="CR70" s="150">
        <f t="shared" ref="CR70:CR92" si="7">CQ70+C70</f>
        <v>325338.00000000012</v>
      </c>
      <c r="CS70" s="12"/>
      <c r="CT70" s="12"/>
    </row>
    <row r="71" spans="1:98" x14ac:dyDescent="0.2">
      <c r="A71" s="23" t="s">
        <v>67</v>
      </c>
      <c r="B71" s="94" t="s">
        <v>167</v>
      </c>
      <c r="C71" s="159">
        <f t="shared" si="5"/>
        <v>0</v>
      </c>
      <c r="D71" s="29">
        <v>0</v>
      </c>
      <c r="E71" s="30">
        <v>0</v>
      </c>
      <c r="F71" s="30">
        <v>0</v>
      </c>
      <c r="G71" s="62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1">
        <v>0</v>
      </c>
      <c r="AD71" s="29">
        <v>0</v>
      </c>
      <c r="AE71" s="30">
        <v>0</v>
      </c>
      <c r="AF71" s="30">
        <v>0</v>
      </c>
      <c r="AG71" s="30">
        <v>0</v>
      </c>
      <c r="AH71" s="31">
        <v>0</v>
      </c>
      <c r="AI71" s="30">
        <v>0</v>
      </c>
      <c r="AJ71" s="30">
        <v>0</v>
      </c>
      <c r="AK71" s="31">
        <v>0</v>
      </c>
      <c r="AL71" s="30">
        <v>0</v>
      </c>
      <c r="AM71" s="30">
        <v>0</v>
      </c>
      <c r="AN71" s="31">
        <v>0</v>
      </c>
      <c r="AO71" s="30">
        <v>0</v>
      </c>
      <c r="AP71" s="30">
        <v>0</v>
      </c>
      <c r="AQ71" s="30">
        <v>0</v>
      </c>
      <c r="AR71" s="30">
        <v>0</v>
      </c>
      <c r="AS71" s="31">
        <v>0</v>
      </c>
      <c r="AT71" s="30">
        <v>0</v>
      </c>
      <c r="AU71" s="31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1">
        <v>0</v>
      </c>
      <c r="BB71" s="30">
        <v>0</v>
      </c>
      <c r="BC71" s="30">
        <v>0</v>
      </c>
      <c r="BD71" s="31">
        <v>0</v>
      </c>
      <c r="BE71" s="31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1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70">
        <v>0</v>
      </c>
      <c r="BT71" s="70">
        <v>0</v>
      </c>
      <c r="BU71" s="30">
        <v>0</v>
      </c>
      <c r="BV71" s="30">
        <v>0</v>
      </c>
      <c r="BW71" s="31">
        <v>0</v>
      </c>
      <c r="BX71" s="30">
        <v>0</v>
      </c>
      <c r="BY71" s="30">
        <v>0</v>
      </c>
      <c r="BZ71" s="30">
        <v>0</v>
      </c>
      <c r="CA71" s="30">
        <v>0</v>
      </c>
      <c r="CB71" s="118">
        <v>0</v>
      </c>
      <c r="CC71" s="30">
        <v>0</v>
      </c>
      <c r="CD71" s="119">
        <v>0</v>
      </c>
      <c r="CE71" s="30">
        <v>0</v>
      </c>
      <c r="CF71" s="119">
        <v>0</v>
      </c>
      <c r="CG71" s="31">
        <v>0</v>
      </c>
      <c r="CH71" s="11"/>
      <c r="CI71" s="11"/>
      <c r="CJ71" s="118">
        <v>2765</v>
      </c>
      <c r="CK71" s="30">
        <v>0</v>
      </c>
      <c r="CL71" s="119">
        <v>0</v>
      </c>
      <c r="CM71" s="118">
        <v>0</v>
      </c>
      <c r="CN71" s="30">
        <v>0</v>
      </c>
      <c r="CO71" s="119">
        <v>0</v>
      </c>
      <c r="CP71" s="119">
        <v>0</v>
      </c>
      <c r="CQ71" s="149">
        <f t="shared" si="6"/>
        <v>2765</v>
      </c>
      <c r="CR71" s="150">
        <f t="shared" si="7"/>
        <v>2765</v>
      </c>
      <c r="CS71" s="12"/>
      <c r="CT71" s="12"/>
    </row>
    <row r="72" spans="1:98" x14ac:dyDescent="0.2">
      <c r="A72" s="22" t="s">
        <v>68</v>
      </c>
      <c r="B72" s="95" t="s">
        <v>168</v>
      </c>
      <c r="C72" s="160">
        <f t="shared" si="5"/>
        <v>670839.99999999977</v>
      </c>
      <c r="D72" s="32">
        <v>10337.675946757856</v>
      </c>
      <c r="E72" s="33">
        <v>763.51997021080376</v>
      </c>
      <c r="F72" s="33">
        <v>21.035007772523191</v>
      </c>
      <c r="G72" s="63">
        <v>2901.0764071201215</v>
      </c>
      <c r="H72" s="33">
        <v>26630.368992643322</v>
      </c>
      <c r="I72" s="33">
        <v>588.07067330082123</v>
      </c>
      <c r="J72" s="33">
        <v>539.62476333069083</v>
      </c>
      <c r="K72" s="33">
        <v>246.39637203096453</v>
      </c>
      <c r="L72" s="33">
        <v>1998.4110204697511</v>
      </c>
      <c r="M72" s="33">
        <v>3219.7665545171926</v>
      </c>
      <c r="N72" s="33">
        <v>554.17405351453033</v>
      </c>
      <c r="O72" s="33">
        <v>647.84143379982311</v>
      </c>
      <c r="P72" s="33">
        <v>3249.0367609444811</v>
      </c>
      <c r="Q72" s="33">
        <v>420.57677239302757</v>
      </c>
      <c r="R72" s="33">
        <v>21432.081623480877</v>
      </c>
      <c r="S72" s="33">
        <v>10032.001517565634</v>
      </c>
      <c r="T72" s="33">
        <v>5603.0614866576725</v>
      </c>
      <c r="U72" s="33">
        <v>23501.945159646628</v>
      </c>
      <c r="V72" s="33">
        <v>5948.1804031823767</v>
      </c>
      <c r="W72" s="33">
        <v>8340.5288800944963</v>
      </c>
      <c r="X72" s="33">
        <v>23954.366485393672</v>
      </c>
      <c r="Y72" s="33">
        <v>95699.690672844372</v>
      </c>
      <c r="Z72" s="33">
        <v>1644.0325869107878</v>
      </c>
      <c r="AA72" s="33">
        <v>1458.2141067942423</v>
      </c>
      <c r="AB72" s="33">
        <v>3193.2850419360857</v>
      </c>
      <c r="AC72" s="34">
        <v>4855.0880137163413</v>
      </c>
      <c r="AD72" s="32">
        <v>10579.114394490685</v>
      </c>
      <c r="AE72" s="33">
        <v>685.09493785463087</v>
      </c>
      <c r="AF72" s="33">
        <v>544.43889744890851</v>
      </c>
      <c r="AG72" s="33">
        <v>3015.1151846991256</v>
      </c>
      <c r="AH72" s="34">
        <v>28.302807635907591</v>
      </c>
      <c r="AI72" s="33">
        <v>10239.414238532221</v>
      </c>
      <c r="AJ72" s="33">
        <v>24317.84335399832</v>
      </c>
      <c r="AK72" s="34">
        <v>12422.862385138478</v>
      </c>
      <c r="AL72" s="33">
        <v>2595.9687987177917</v>
      </c>
      <c r="AM72" s="33">
        <v>37973.139141467538</v>
      </c>
      <c r="AN72" s="34">
        <v>24819.806817459728</v>
      </c>
      <c r="AO72" s="33">
        <v>44567.297910134534</v>
      </c>
      <c r="AP72" s="33">
        <v>98.112884030099252</v>
      </c>
      <c r="AQ72" s="33">
        <v>10161.078175912651</v>
      </c>
      <c r="AR72" s="33">
        <v>14470.099910700221</v>
      </c>
      <c r="AS72" s="34">
        <v>2604.3171080528468</v>
      </c>
      <c r="AT72" s="33">
        <v>850.99148798632325</v>
      </c>
      <c r="AU72" s="34">
        <v>3934.4526860165124</v>
      </c>
      <c r="AV72" s="33">
        <v>2816.4785225748988</v>
      </c>
      <c r="AW72" s="33">
        <v>906.39564795939611</v>
      </c>
      <c r="AX72" s="33">
        <v>12180.836209093342</v>
      </c>
      <c r="AY72" s="33">
        <v>27608.296754815103</v>
      </c>
      <c r="AZ72" s="33">
        <v>14268.465197741247</v>
      </c>
      <c r="BA72" s="34">
        <v>3588.0610826611642</v>
      </c>
      <c r="BB72" s="33">
        <v>6390.5154492142019</v>
      </c>
      <c r="BC72" s="33">
        <v>263.87167774539404</v>
      </c>
      <c r="BD72" s="34">
        <v>2264.781267707684</v>
      </c>
      <c r="BE72" s="34">
        <v>9605.4927010118718</v>
      </c>
      <c r="BF72" s="33">
        <v>2185.3845693529865</v>
      </c>
      <c r="BG72" s="33">
        <v>4684.4962315658013</v>
      </c>
      <c r="BH72" s="33">
        <v>6296.1210094265634</v>
      </c>
      <c r="BI72" s="33">
        <v>2185.9044003572012</v>
      </c>
      <c r="BJ72" s="33">
        <v>7019.6141612631927</v>
      </c>
      <c r="BK72" s="33">
        <v>1271.0529631920313</v>
      </c>
      <c r="BL72" s="34">
        <v>27.977302126075365</v>
      </c>
      <c r="BM72" s="33">
        <v>34636.972375169244</v>
      </c>
      <c r="BN72" s="33">
        <v>941.9028860447396</v>
      </c>
      <c r="BO72" s="33">
        <v>158.87351911749695</v>
      </c>
      <c r="BP72" s="33">
        <v>906.98753858169391</v>
      </c>
      <c r="BQ72" s="33">
        <v>2443.031220975025</v>
      </c>
      <c r="BR72" s="33">
        <v>7052.9620295610721</v>
      </c>
      <c r="BS72" s="71">
        <v>4872.9154572908828</v>
      </c>
      <c r="BT72" s="71">
        <v>4489.0211172258487</v>
      </c>
      <c r="BU72" s="33">
        <v>11036.736918086463</v>
      </c>
      <c r="BV72" s="33">
        <v>66.338560542278543</v>
      </c>
      <c r="BW72" s="34">
        <v>244.9007231846559</v>
      </c>
      <c r="BX72" s="33">
        <v>251.32114296558535</v>
      </c>
      <c r="BY72" s="33">
        <v>2964.2981428977619</v>
      </c>
      <c r="BZ72" s="33">
        <v>30915.133046966967</v>
      </c>
      <c r="CA72" s="33">
        <v>1151.34125988297</v>
      </c>
      <c r="CB72" s="120">
        <v>566.16089770356302</v>
      </c>
      <c r="CC72" s="33">
        <v>263.23775913604408</v>
      </c>
      <c r="CD72" s="121">
        <v>2626.6184295539688</v>
      </c>
      <c r="CE72" s="33">
        <v>0</v>
      </c>
      <c r="CF72" s="121">
        <v>0</v>
      </c>
      <c r="CG72" s="34">
        <v>0</v>
      </c>
      <c r="CH72" s="11"/>
      <c r="CI72" s="11"/>
      <c r="CJ72" s="120">
        <v>2408</v>
      </c>
      <c r="CK72" s="33">
        <v>0</v>
      </c>
      <c r="CL72" s="121">
        <v>0</v>
      </c>
      <c r="CM72" s="120">
        <v>0</v>
      </c>
      <c r="CN72" s="33">
        <v>0</v>
      </c>
      <c r="CO72" s="121">
        <v>0</v>
      </c>
      <c r="CP72" s="121">
        <v>0</v>
      </c>
      <c r="CQ72" s="151">
        <f t="shared" si="6"/>
        <v>2408</v>
      </c>
      <c r="CR72" s="152">
        <f t="shared" si="7"/>
        <v>673247.99999999977</v>
      </c>
      <c r="CS72" s="12"/>
      <c r="CT72" s="12"/>
    </row>
    <row r="73" spans="1:98" x14ac:dyDescent="0.2">
      <c r="A73" s="23" t="s">
        <v>69</v>
      </c>
      <c r="B73" s="94" t="s">
        <v>169</v>
      </c>
      <c r="C73" s="159">
        <f t="shared" si="5"/>
        <v>0</v>
      </c>
      <c r="D73" s="29">
        <v>0</v>
      </c>
      <c r="E73" s="30">
        <v>0</v>
      </c>
      <c r="F73" s="30">
        <v>0</v>
      </c>
      <c r="G73" s="62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1">
        <v>0</v>
      </c>
      <c r="AD73" s="29">
        <v>0</v>
      </c>
      <c r="AE73" s="30">
        <v>0</v>
      </c>
      <c r="AF73" s="30">
        <v>0</v>
      </c>
      <c r="AG73" s="30">
        <v>0</v>
      </c>
      <c r="AH73" s="31">
        <v>0</v>
      </c>
      <c r="AI73" s="30">
        <v>0</v>
      </c>
      <c r="AJ73" s="30">
        <v>0</v>
      </c>
      <c r="AK73" s="31">
        <v>0</v>
      </c>
      <c r="AL73" s="30">
        <v>0</v>
      </c>
      <c r="AM73" s="30">
        <v>0</v>
      </c>
      <c r="AN73" s="31">
        <v>0</v>
      </c>
      <c r="AO73" s="30">
        <v>0</v>
      </c>
      <c r="AP73" s="30">
        <v>0</v>
      </c>
      <c r="AQ73" s="30">
        <v>0</v>
      </c>
      <c r="AR73" s="30">
        <v>0</v>
      </c>
      <c r="AS73" s="31">
        <v>0</v>
      </c>
      <c r="AT73" s="30">
        <v>0</v>
      </c>
      <c r="AU73" s="31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1">
        <v>0</v>
      </c>
      <c r="BB73" s="30">
        <v>0</v>
      </c>
      <c r="BC73" s="30">
        <v>0</v>
      </c>
      <c r="BD73" s="31">
        <v>0</v>
      </c>
      <c r="BE73" s="31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1">
        <v>0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>
        <v>0</v>
      </c>
      <c r="BS73" s="70">
        <v>0</v>
      </c>
      <c r="BT73" s="70">
        <v>0</v>
      </c>
      <c r="BU73" s="30">
        <v>0</v>
      </c>
      <c r="BV73" s="30">
        <v>0</v>
      </c>
      <c r="BW73" s="31">
        <v>0</v>
      </c>
      <c r="BX73" s="30">
        <v>0</v>
      </c>
      <c r="BY73" s="30">
        <v>0</v>
      </c>
      <c r="BZ73" s="30">
        <v>0</v>
      </c>
      <c r="CA73" s="30">
        <v>0</v>
      </c>
      <c r="CB73" s="118">
        <v>0</v>
      </c>
      <c r="CC73" s="30">
        <v>0</v>
      </c>
      <c r="CD73" s="119">
        <v>0</v>
      </c>
      <c r="CE73" s="30">
        <v>0</v>
      </c>
      <c r="CF73" s="119">
        <v>0</v>
      </c>
      <c r="CG73" s="31">
        <v>0</v>
      </c>
      <c r="CH73" s="11"/>
      <c r="CI73" s="11"/>
      <c r="CJ73" s="118">
        <v>0</v>
      </c>
      <c r="CK73" s="30">
        <v>0</v>
      </c>
      <c r="CL73" s="119">
        <v>0</v>
      </c>
      <c r="CM73" s="118">
        <v>0</v>
      </c>
      <c r="CN73" s="30">
        <v>0</v>
      </c>
      <c r="CO73" s="119">
        <v>0</v>
      </c>
      <c r="CP73" s="119">
        <v>0</v>
      </c>
      <c r="CQ73" s="149">
        <f t="shared" si="6"/>
        <v>0</v>
      </c>
      <c r="CR73" s="150">
        <f t="shared" si="7"/>
        <v>0</v>
      </c>
      <c r="CS73" s="12"/>
      <c r="CT73" s="12"/>
    </row>
    <row r="74" spans="1:98" x14ac:dyDescent="0.2">
      <c r="A74" s="23" t="s">
        <v>70</v>
      </c>
      <c r="B74" s="94" t="s">
        <v>170</v>
      </c>
      <c r="C74" s="159">
        <f t="shared" si="5"/>
        <v>0</v>
      </c>
      <c r="D74" s="29">
        <v>0</v>
      </c>
      <c r="E74" s="30">
        <v>0</v>
      </c>
      <c r="F74" s="30">
        <v>0</v>
      </c>
      <c r="G74" s="62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1">
        <v>0</v>
      </c>
      <c r="AD74" s="29">
        <v>0</v>
      </c>
      <c r="AE74" s="30">
        <v>0</v>
      </c>
      <c r="AF74" s="30">
        <v>0</v>
      </c>
      <c r="AG74" s="30">
        <v>0</v>
      </c>
      <c r="AH74" s="31">
        <v>0</v>
      </c>
      <c r="AI74" s="30">
        <v>0</v>
      </c>
      <c r="AJ74" s="30">
        <v>0</v>
      </c>
      <c r="AK74" s="31">
        <v>0</v>
      </c>
      <c r="AL74" s="30">
        <v>0</v>
      </c>
      <c r="AM74" s="30">
        <v>0</v>
      </c>
      <c r="AN74" s="31">
        <v>0</v>
      </c>
      <c r="AO74" s="30">
        <v>0</v>
      </c>
      <c r="AP74" s="30">
        <v>0</v>
      </c>
      <c r="AQ74" s="30">
        <v>0</v>
      </c>
      <c r="AR74" s="30">
        <v>0</v>
      </c>
      <c r="AS74" s="31">
        <v>0</v>
      </c>
      <c r="AT74" s="30">
        <v>0</v>
      </c>
      <c r="AU74" s="31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1">
        <v>0</v>
      </c>
      <c r="BB74" s="30">
        <v>0</v>
      </c>
      <c r="BC74" s="30">
        <v>0</v>
      </c>
      <c r="BD74" s="31">
        <v>0</v>
      </c>
      <c r="BE74" s="31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1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70">
        <v>0</v>
      </c>
      <c r="BT74" s="70">
        <v>0</v>
      </c>
      <c r="BU74" s="30">
        <v>0</v>
      </c>
      <c r="BV74" s="30">
        <v>0</v>
      </c>
      <c r="BW74" s="31">
        <v>0</v>
      </c>
      <c r="BX74" s="30">
        <v>0</v>
      </c>
      <c r="BY74" s="30">
        <v>0</v>
      </c>
      <c r="BZ74" s="30">
        <v>0</v>
      </c>
      <c r="CA74" s="30">
        <v>0</v>
      </c>
      <c r="CB74" s="118">
        <v>0</v>
      </c>
      <c r="CC74" s="30">
        <v>0</v>
      </c>
      <c r="CD74" s="119">
        <v>0</v>
      </c>
      <c r="CE74" s="30">
        <v>0</v>
      </c>
      <c r="CF74" s="119">
        <v>0</v>
      </c>
      <c r="CG74" s="31">
        <v>0</v>
      </c>
      <c r="CH74" s="11"/>
      <c r="CI74" s="11"/>
      <c r="CJ74" s="118">
        <v>22229</v>
      </c>
      <c r="CK74" s="30">
        <v>0</v>
      </c>
      <c r="CL74" s="119">
        <v>0</v>
      </c>
      <c r="CM74" s="118">
        <v>0</v>
      </c>
      <c r="CN74" s="30">
        <v>0</v>
      </c>
      <c r="CO74" s="119">
        <v>0</v>
      </c>
      <c r="CP74" s="119">
        <v>0</v>
      </c>
      <c r="CQ74" s="149">
        <f t="shared" si="6"/>
        <v>22229</v>
      </c>
      <c r="CR74" s="150">
        <f t="shared" si="7"/>
        <v>22229</v>
      </c>
      <c r="CS74" s="12"/>
      <c r="CT74" s="12"/>
    </row>
    <row r="75" spans="1:98" x14ac:dyDescent="0.2">
      <c r="A75" s="23" t="s">
        <v>71</v>
      </c>
      <c r="B75" s="94" t="s">
        <v>171</v>
      </c>
      <c r="C75" s="159">
        <f t="shared" si="5"/>
        <v>0</v>
      </c>
      <c r="D75" s="29">
        <v>0</v>
      </c>
      <c r="E75" s="30">
        <v>0</v>
      </c>
      <c r="F75" s="30">
        <v>0</v>
      </c>
      <c r="G75" s="62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1">
        <v>0</v>
      </c>
      <c r="AD75" s="29">
        <v>0</v>
      </c>
      <c r="AE75" s="30">
        <v>0</v>
      </c>
      <c r="AF75" s="30">
        <v>0</v>
      </c>
      <c r="AG75" s="30">
        <v>0</v>
      </c>
      <c r="AH75" s="31">
        <v>0</v>
      </c>
      <c r="AI75" s="30">
        <v>0</v>
      </c>
      <c r="AJ75" s="30">
        <v>0</v>
      </c>
      <c r="AK75" s="31">
        <v>0</v>
      </c>
      <c r="AL75" s="30">
        <v>0</v>
      </c>
      <c r="AM75" s="30">
        <v>0</v>
      </c>
      <c r="AN75" s="31">
        <v>0</v>
      </c>
      <c r="AO75" s="30">
        <v>0</v>
      </c>
      <c r="AP75" s="30">
        <v>0</v>
      </c>
      <c r="AQ75" s="30">
        <v>0</v>
      </c>
      <c r="AR75" s="30">
        <v>0</v>
      </c>
      <c r="AS75" s="31">
        <v>0</v>
      </c>
      <c r="AT75" s="30">
        <v>0</v>
      </c>
      <c r="AU75" s="31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1">
        <v>0</v>
      </c>
      <c r="BB75" s="30">
        <v>0</v>
      </c>
      <c r="BC75" s="30">
        <v>0</v>
      </c>
      <c r="BD75" s="31">
        <v>0</v>
      </c>
      <c r="BE75" s="31">
        <v>0</v>
      </c>
      <c r="BF75" s="30">
        <v>0</v>
      </c>
      <c r="BG75" s="30">
        <v>0</v>
      </c>
      <c r="BH75" s="30">
        <v>0</v>
      </c>
      <c r="BI75" s="30">
        <v>0</v>
      </c>
      <c r="BJ75" s="30">
        <v>0</v>
      </c>
      <c r="BK75" s="30">
        <v>0</v>
      </c>
      <c r="BL75" s="31">
        <v>0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>
        <v>0</v>
      </c>
      <c r="BS75" s="70">
        <v>0</v>
      </c>
      <c r="BT75" s="70">
        <v>0</v>
      </c>
      <c r="BU75" s="30">
        <v>0</v>
      </c>
      <c r="BV75" s="30">
        <v>0</v>
      </c>
      <c r="BW75" s="31">
        <v>0</v>
      </c>
      <c r="BX75" s="30">
        <v>0</v>
      </c>
      <c r="BY75" s="30">
        <v>0</v>
      </c>
      <c r="BZ75" s="30">
        <v>0</v>
      </c>
      <c r="CA75" s="30">
        <v>0</v>
      </c>
      <c r="CB75" s="118">
        <v>0</v>
      </c>
      <c r="CC75" s="30">
        <v>0</v>
      </c>
      <c r="CD75" s="119">
        <v>0</v>
      </c>
      <c r="CE75" s="30">
        <v>0</v>
      </c>
      <c r="CF75" s="119">
        <v>0</v>
      </c>
      <c r="CG75" s="31">
        <v>0</v>
      </c>
      <c r="CH75" s="11"/>
      <c r="CI75" s="11"/>
      <c r="CJ75" s="118">
        <v>11</v>
      </c>
      <c r="CK75" s="30">
        <v>0</v>
      </c>
      <c r="CL75" s="119">
        <v>0</v>
      </c>
      <c r="CM75" s="118">
        <v>0</v>
      </c>
      <c r="CN75" s="30">
        <v>0</v>
      </c>
      <c r="CO75" s="119">
        <v>0</v>
      </c>
      <c r="CP75" s="119">
        <v>0</v>
      </c>
      <c r="CQ75" s="149">
        <f t="shared" si="6"/>
        <v>11</v>
      </c>
      <c r="CR75" s="150">
        <f t="shared" si="7"/>
        <v>11</v>
      </c>
      <c r="CS75" s="12"/>
      <c r="CT75" s="12"/>
    </row>
    <row r="76" spans="1:98" x14ac:dyDescent="0.2">
      <c r="A76" s="23" t="s">
        <v>72</v>
      </c>
      <c r="B76" s="94" t="s">
        <v>172</v>
      </c>
      <c r="C76" s="159">
        <f t="shared" si="5"/>
        <v>0</v>
      </c>
      <c r="D76" s="29">
        <v>0</v>
      </c>
      <c r="E76" s="30">
        <v>0</v>
      </c>
      <c r="F76" s="30">
        <v>0</v>
      </c>
      <c r="G76" s="62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1">
        <v>0</v>
      </c>
      <c r="AD76" s="29">
        <v>0</v>
      </c>
      <c r="AE76" s="30">
        <v>0</v>
      </c>
      <c r="AF76" s="30">
        <v>0</v>
      </c>
      <c r="AG76" s="30">
        <v>0</v>
      </c>
      <c r="AH76" s="31">
        <v>0</v>
      </c>
      <c r="AI76" s="30">
        <v>0</v>
      </c>
      <c r="AJ76" s="30">
        <v>0</v>
      </c>
      <c r="AK76" s="31">
        <v>0</v>
      </c>
      <c r="AL76" s="30">
        <v>0</v>
      </c>
      <c r="AM76" s="30">
        <v>0</v>
      </c>
      <c r="AN76" s="31">
        <v>0</v>
      </c>
      <c r="AO76" s="30">
        <v>0</v>
      </c>
      <c r="AP76" s="30">
        <v>0</v>
      </c>
      <c r="AQ76" s="30">
        <v>0</v>
      </c>
      <c r="AR76" s="30">
        <v>0</v>
      </c>
      <c r="AS76" s="31">
        <v>0</v>
      </c>
      <c r="AT76" s="30">
        <v>0</v>
      </c>
      <c r="AU76" s="31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1">
        <v>0</v>
      </c>
      <c r="BB76" s="30">
        <v>0</v>
      </c>
      <c r="BC76" s="30">
        <v>0</v>
      </c>
      <c r="BD76" s="31">
        <v>0</v>
      </c>
      <c r="BE76" s="31">
        <v>0</v>
      </c>
      <c r="BF76" s="30">
        <v>0</v>
      </c>
      <c r="BG76" s="30">
        <v>0</v>
      </c>
      <c r="BH76" s="30">
        <v>0</v>
      </c>
      <c r="BI76" s="30">
        <v>0</v>
      </c>
      <c r="BJ76" s="30">
        <v>0</v>
      </c>
      <c r="BK76" s="30">
        <v>0</v>
      </c>
      <c r="BL76" s="31">
        <v>0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>
        <v>0</v>
      </c>
      <c r="BS76" s="70">
        <v>0</v>
      </c>
      <c r="BT76" s="70">
        <v>0</v>
      </c>
      <c r="BU76" s="30">
        <v>0</v>
      </c>
      <c r="BV76" s="30">
        <v>0</v>
      </c>
      <c r="BW76" s="31">
        <v>0</v>
      </c>
      <c r="BX76" s="30">
        <v>0</v>
      </c>
      <c r="BY76" s="30">
        <v>0</v>
      </c>
      <c r="BZ76" s="30">
        <v>0</v>
      </c>
      <c r="CA76" s="30">
        <v>0</v>
      </c>
      <c r="CB76" s="118">
        <v>0</v>
      </c>
      <c r="CC76" s="30">
        <v>0</v>
      </c>
      <c r="CD76" s="119">
        <v>0</v>
      </c>
      <c r="CE76" s="30">
        <v>0</v>
      </c>
      <c r="CF76" s="119">
        <v>0</v>
      </c>
      <c r="CG76" s="31">
        <v>0</v>
      </c>
      <c r="CH76" s="11"/>
      <c r="CI76" s="11"/>
      <c r="CJ76" s="118">
        <v>875</v>
      </c>
      <c r="CK76" s="30">
        <v>0</v>
      </c>
      <c r="CL76" s="119">
        <v>0</v>
      </c>
      <c r="CM76" s="118">
        <v>0</v>
      </c>
      <c r="CN76" s="30">
        <v>0</v>
      </c>
      <c r="CO76" s="119">
        <v>0</v>
      </c>
      <c r="CP76" s="119">
        <v>0</v>
      </c>
      <c r="CQ76" s="149">
        <f t="shared" si="6"/>
        <v>875</v>
      </c>
      <c r="CR76" s="150">
        <f t="shared" si="7"/>
        <v>875</v>
      </c>
      <c r="CS76" s="12"/>
      <c r="CT76" s="12"/>
    </row>
    <row r="77" spans="1:98" x14ac:dyDescent="0.2">
      <c r="A77" s="23" t="s">
        <v>73</v>
      </c>
      <c r="B77" s="94" t="s">
        <v>173</v>
      </c>
      <c r="C77" s="159">
        <f t="shared" si="5"/>
        <v>0</v>
      </c>
      <c r="D77" s="29">
        <v>0</v>
      </c>
      <c r="E77" s="30">
        <v>0</v>
      </c>
      <c r="F77" s="30">
        <v>0</v>
      </c>
      <c r="G77" s="62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1">
        <v>0</v>
      </c>
      <c r="AD77" s="29">
        <v>0</v>
      </c>
      <c r="AE77" s="30">
        <v>0</v>
      </c>
      <c r="AF77" s="30">
        <v>0</v>
      </c>
      <c r="AG77" s="30">
        <v>0</v>
      </c>
      <c r="AH77" s="31">
        <v>0</v>
      </c>
      <c r="AI77" s="30">
        <v>0</v>
      </c>
      <c r="AJ77" s="30">
        <v>0</v>
      </c>
      <c r="AK77" s="31">
        <v>0</v>
      </c>
      <c r="AL77" s="30">
        <v>0</v>
      </c>
      <c r="AM77" s="30">
        <v>0</v>
      </c>
      <c r="AN77" s="31">
        <v>0</v>
      </c>
      <c r="AO77" s="30">
        <v>0</v>
      </c>
      <c r="AP77" s="30">
        <v>0</v>
      </c>
      <c r="AQ77" s="30">
        <v>0</v>
      </c>
      <c r="AR77" s="30">
        <v>0</v>
      </c>
      <c r="AS77" s="31">
        <v>0</v>
      </c>
      <c r="AT77" s="30">
        <v>0</v>
      </c>
      <c r="AU77" s="31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1">
        <v>0</v>
      </c>
      <c r="BB77" s="30">
        <v>0</v>
      </c>
      <c r="BC77" s="30">
        <v>0</v>
      </c>
      <c r="BD77" s="31">
        <v>0</v>
      </c>
      <c r="BE77" s="31">
        <v>0</v>
      </c>
      <c r="BF77" s="30">
        <v>0</v>
      </c>
      <c r="BG77" s="30">
        <v>0</v>
      </c>
      <c r="BH77" s="30">
        <v>0</v>
      </c>
      <c r="BI77" s="30">
        <v>0</v>
      </c>
      <c r="BJ77" s="30">
        <v>0</v>
      </c>
      <c r="BK77" s="30">
        <v>0</v>
      </c>
      <c r="BL77" s="31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70">
        <v>0</v>
      </c>
      <c r="BT77" s="70">
        <v>0</v>
      </c>
      <c r="BU77" s="30">
        <v>0</v>
      </c>
      <c r="BV77" s="30">
        <v>0</v>
      </c>
      <c r="BW77" s="31">
        <v>0</v>
      </c>
      <c r="BX77" s="30">
        <v>0</v>
      </c>
      <c r="BY77" s="30">
        <v>0</v>
      </c>
      <c r="BZ77" s="30">
        <v>0</v>
      </c>
      <c r="CA77" s="30">
        <v>0</v>
      </c>
      <c r="CB77" s="118">
        <v>0</v>
      </c>
      <c r="CC77" s="30">
        <v>0</v>
      </c>
      <c r="CD77" s="119">
        <v>0</v>
      </c>
      <c r="CE77" s="30">
        <v>0</v>
      </c>
      <c r="CF77" s="119">
        <v>0</v>
      </c>
      <c r="CG77" s="31">
        <v>0</v>
      </c>
      <c r="CH77" s="11"/>
      <c r="CI77" s="11"/>
      <c r="CJ77" s="118">
        <v>104</v>
      </c>
      <c r="CK77" s="30">
        <v>0</v>
      </c>
      <c r="CL77" s="119">
        <v>0</v>
      </c>
      <c r="CM77" s="118">
        <v>0</v>
      </c>
      <c r="CN77" s="30">
        <v>0</v>
      </c>
      <c r="CO77" s="119">
        <v>0</v>
      </c>
      <c r="CP77" s="119">
        <v>0</v>
      </c>
      <c r="CQ77" s="149">
        <f t="shared" si="6"/>
        <v>104</v>
      </c>
      <c r="CR77" s="150">
        <f t="shared" si="7"/>
        <v>104</v>
      </c>
      <c r="CS77" s="12"/>
      <c r="CT77" s="12"/>
    </row>
    <row r="78" spans="1:98" x14ac:dyDescent="0.2">
      <c r="A78" s="43" t="s">
        <v>74</v>
      </c>
      <c r="B78" s="96" t="s">
        <v>174</v>
      </c>
      <c r="C78" s="161">
        <f t="shared" si="5"/>
        <v>6236.9999999999982</v>
      </c>
      <c r="D78" s="44">
        <v>17.023785375819816</v>
      </c>
      <c r="E78" s="45">
        <v>5.2747567863734215</v>
      </c>
      <c r="F78" s="45">
        <v>0.14929668306218319</v>
      </c>
      <c r="G78" s="64">
        <v>7.1056565190564855</v>
      </c>
      <c r="H78" s="45">
        <v>156.30406271697302</v>
      </c>
      <c r="I78" s="45">
        <v>4.1580313706668122</v>
      </c>
      <c r="J78" s="45">
        <v>32.548393313389461</v>
      </c>
      <c r="K78" s="45">
        <v>0.22040475863611403</v>
      </c>
      <c r="L78" s="45">
        <v>5.507081078657996</v>
      </c>
      <c r="M78" s="45">
        <v>18.914234510671935</v>
      </c>
      <c r="N78" s="45">
        <v>1.7696651817837536</v>
      </c>
      <c r="O78" s="45">
        <v>45.636214643917235</v>
      </c>
      <c r="P78" s="45">
        <v>37.245862625173473</v>
      </c>
      <c r="Q78" s="45">
        <v>2.2670804166361669</v>
      </c>
      <c r="R78" s="45">
        <v>70.862199017017346</v>
      </c>
      <c r="S78" s="45">
        <v>7.8383997352743515</v>
      </c>
      <c r="T78" s="45">
        <v>6.663995490556645</v>
      </c>
      <c r="U78" s="45">
        <v>28.626363347174394</v>
      </c>
      <c r="V78" s="45">
        <v>5.0225197650170523</v>
      </c>
      <c r="W78" s="45">
        <v>23.151090946211799</v>
      </c>
      <c r="X78" s="45">
        <v>16.941239351317929</v>
      </c>
      <c r="Y78" s="45">
        <v>100.71295281988778</v>
      </c>
      <c r="Z78" s="45">
        <v>0.46223523344857148</v>
      </c>
      <c r="AA78" s="45">
        <v>6.8426647494607709</v>
      </c>
      <c r="AB78" s="45">
        <v>6.4479872596243322</v>
      </c>
      <c r="AC78" s="46">
        <v>13.78009347622846</v>
      </c>
      <c r="AD78" s="44">
        <v>77.274592853168073</v>
      </c>
      <c r="AE78" s="45">
        <v>1.2308978820234564</v>
      </c>
      <c r="AF78" s="45">
        <v>0.81492197595518645</v>
      </c>
      <c r="AG78" s="45">
        <v>29.535788733387221</v>
      </c>
      <c r="AH78" s="46">
        <v>0.70521983052038184</v>
      </c>
      <c r="AI78" s="45">
        <v>36.563746830519932</v>
      </c>
      <c r="AJ78" s="45">
        <v>95.025767906695563</v>
      </c>
      <c r="AK78" s="46">
        <v>82.471957327366511</v>
      </c>
      <c r="AL78" s="45">
        <v>27.917307612938732</v>
      </c>
      <c r="AM78" s="45">
        <v>152.11252964306277</v>
      </c>
      <c r="AN78" s="46">
        <v>234.62006827227373</v>
      </c>
      <c r="AO78" s="45">
        <v>74.94405025742563</v>
      </c>
      <c r="AP78" s="45">
        <v>1.3880283415984618</v>
      </c>
      <c r="AQ78" s="45">
        <v>3.9011985923122494E-2</v>
      </c>
      <c r="AR78" s="45">
        <v>31.224402644723138</v>
      </c>
      <c r="AS78" s="46">
        <v>2.2570640777545434</v>
      </c>
      <c r="AT78" s="45">
        <v>12.401694364550586</v>
      </c>
      <c r="AU78" s="46">
        <v>56.720294261484213</v>
      </c>
      <c r="AV78" s="45">
        <v>7.0206950229075558</v>
      </c>
      <c r="AW78" s="45">
        <v>1.0302232450645945</v>
      </c>
      <c r="AX78" s="45">
        <v>4.9989880872747444E-2</v>
      </c>
      <c r="AY78" s="45">
        <v>2.4729965578942505</v>
      </c>
      <c r="AZ78" s="45">
        <v>52.401032052805363</v>
      </c>
      <c r="BA78" s="46">
        <v>17.361158842069493</v>
      </c>
      <c r="BB78" s="45">
        <v>11.2797757068024</v>
      </c>
      <c r="BC78" s="45">
        <v>1.7129828277696353</v>
      </c>
      <c r="BD78" s="46">
        <v>37.223558774171025</v>
      </c>
      <c r="BE78" s="46">
        <v>156.59542096195204</v>
      </c>
      <c r="BF78" s="45">
        <v>52.292827136976598</v>
      </c>
      <c r="BG78" s="45">
        <v>117.70103987906019</v>
      </c>
      <c r="BH78" s="45">
        <v>35.993023156230748</v>
      </c>
      <c r="BI78" s="45">
        <v>22.463116573240509</v>
      </c>
      <c r="BJ78" s="45">
        <v>45.490470792750315</v>
      </c>
      <c r="BK78" s="45">
        <v>13.057044827993348</v>
      </c>
      <c r="BL78" s="46">
        <v>0.80333717794831727</v>
      </c>
      <c r="BM78" s="45">
        <v>12.275382857360697</v>
      </c>
      <c r="BN78" s="45">
        <v>182.05110387489864</v>
      </c>
      <c r="BO78" s="45">
        <v>2.9290720417357345</v>
      </c>
      <c r="BP78" s="45">
        <v>20.282024282085764</v>
      </c>
      <c r="BQ78" s="45">
        <v>19.182846422035798</v>
      </c>
      <c r="BR78" s="45">
        <v>129.05069456005793</v>
      </c>
      <c r="BS78" s="72">
        <v>3171.000889910566</v>
      </c>
      <c r="BT78" s="72">
        <v>115.03176339932737</v>
      </c>
      <c r="BU78" s="45">
        <v>391.45682969026257</v>
      </c>
      <c r="BV78" s="45">
        <v>39.753752548032971</v>
      </c>
      <c r="BW78" s="46">
        <v>13.402716526288836</v>
      </c>
      <c r="BX78" s="45">
        <v>3.8957783327418207</v>
      </c>
      <c r="BY78" s="45">
        <v>4.8775347547236123</v>
      </c>
      <c r="BZ78" s="45">
        <v>4.5952249658689768</v>
      </c>
      <c r="CA78" s="45">
        <v>5.072606169253258</v>
      </c>
      <c r="CB78" s="122">
        <v>4.4842341431427339</v>
      </c>
      <c r="CC78" s="45">
        <v>0.66862807737691099</v>
      </c>
      <c r="CD78" s="123">
        <v>3.3166120543220696</v>
      </c>
      <c r="CE78" s="45">
        <v>0</v>
      </c>
      <c r="CF78" s="123">
        <v>0</v>
      </c>
      <c r="CG78" s="46">
        <v>0</v>
      </c>
      <c r="CH78" s="11"/>
      <c r="CI78" s="11"/>
      <c r="CJ78" s="122">
        <v>246</v>
      </c>
      <c r="CK78" s="45">
        <v>0</v>
      </c>
      <c r="CL78" s="123">
        <v>0</v>
      </c>
      <c r="CM78" s="122">
        <v>0</v>
      </c>
      <c r="CN78" s="45">
        <v>0</v>
      </c>
      <c r="CO78" s="123">
        <v>0</v>
      </c>
      <c r="CP78" s="123">
        <v>0</v>
      </c>
      <c r="CQ78" s="153">
        <f t="shared" si="6"/>
        <v>246</v>
      </c>
      <c r="CR78" s="154">
        <f t="shared" si="7"/>
        <v>6482.9999999999982</v>
      </c>
      <c r="CS78" s="12"/>
      <c r="CT78" s="12"/>
    </row>
    <row r="79" spans="1:98" x14ac:dyDescent="0.2">
      <c r="A79" s="43" t="s">
        <v>75</v>
      </c>
      <c r="B79" s="94" t="s">
        <v>175</v>
      </c>
      <c r="C79" s="161">
        <f t="shared" si="5"/>
        <v>14873.999999999998</v>
      </c>
      <c r="D79" s="44">
        <v>48.239110048846534</v>
      </c>
      <c r="E79" s="45">
        <v>9.795988347610141</v>
      </c>
      <c r="F79" s="45">
        <v>40.449920175458921</v>
      </c>
      <c r="G79" s="64">
        <v>5.1692887091532009</v>
      </c>
      <c r="H79" s="45">
        <v>166.25974198544196</v>
      </c>
      <c r="I79" s="45">
        <v>6.0889543620273709</v>
      </c>
      <c r="J79" s="45">
        <v>8.0106989685928554</v>
      </c>
      <c r="K79" s="45">
        <v>2.2193168106302394</v>
      </c>
      <c r="L79" s="45">
        <v>16.416383207146872</v>
      </c>
      <c r="M79" s="45">
        <v>39.904951539305316</v>
      </c>
      <c r="N79" s="45">
        <v>17.987686543447897</v>
      </c>
      <c r="O79" s="45">
        <v>24.906421944310715</v>
      </c>
      <c r="P79" s="45">
        <v>38.628356279614536</v>
      </c>
      <c r="Q79" s="45">
        <v>11.150096121041559</v>
      </c>
      <c r="R79" s="45">
        <v>44.8108156946682</v>
      </c>
      <c r="S79" s="45">
        <v>33.138383016062065</v>
      </c>
      <c r="T79" s="45">
        <v>24.432402678595182</v>
      </c>
      <c r="U79" s="45">
        <v>72.83397524110346</v>
      </c>
      <c r="V79" s="45">
        <v>40.868990104556239</v>
      </c>
      <c r="W79" s="45">
        <v>41.3850433293916</v>
      </c>
      <c r="X79" s="45">
        <v>89.152496170594986</v>
      </c>
      <c r="Y79" s="45">
        <v>192.763290003598</v>
      </c>
      <c r="Z79" s="45">
        <v>6.01929198744687</v>
      </c>
      <c r="AA79" s="45">
        <v>13.176004511568998</v>
      </c>
      <c r="AB79" s="45">
        <v>16.622079307427398</v>
      </c>
      <c r="AC79" s="46">
        <v>55.897640374847029</v>
      </c>
      <c r="AD79" s="44">
        <v>114.32224284816873</v>
      </c>
      <c r="AE79" s="45">
        <v>16.43538288540805</v>
      </c>
      <c r="AF79" s="45">
        <v>4.7306334047037497</v>
      </c>
      <c r="AG79" s="45">
        <v>81.53277388663922</v>
      </c>
      <c r="AH79" s="46">
        <v>0.55684707192227323</v>
      </c>
      <c r="AI79" s="45">
        <v>26.852638763665105</v>
      </c>
      <c r="AJ79" s="45">
        <v>20.388591610499567</v>
      </c>
      <c r="AK79" s="46">
        <v>90.646352748261194</v>
      </c>
      <c r="AL79" s="45">
        <v>42.473296605284396</v>
      </c>
      <c r="AM79" s="45">
        <v>321.34670643756891</v>
      </c>
      <c r="AN79" s="46">
        <v>135.46219116297129</v>
      </c>
      <c r="AO79" s="45">
        <v>132.00564613068042</v>
      </c>
      <c r="AP79" s="45">
        <v>0.60723059215735975</v>
      </c>
      <c r="AQ79" s="45">
        <v>4.156563306092715</v>
      </c>
      <c r="AR79" s="45">
        <v>93.980676340772035</v>
      </c>
      <c r="AS79" s="46">
        <v>12.130444119827608</v>
      </c>
      <c r="AT79" s="45">
        <v>92.224266634400252</v>
      </c>
      <c r="AU79" s="46">
        <v>146.64218502967799</v>
      </c>
      <c r="AV79" s="45">
        <v>41.321658851943141</v>
      </c>
      <c r="AW79" s="45">
        <v>19.130843936095388</v>
      </c>
      <c r="AX79" s="45">
        <v>14.864186275020923</v>
      </c>
      <c r="AY79" s="45">
        <v>53.860653771943205</v>
      </c>
      <c r="AZ79" s="45">
        <v>202.42919430583012</v>
      </c>
      <c r="BA79" s="46">
        <v>91.44931516876953</v>
      </c>
      <c r="BB79" s="45">
        <v>327.51684012766327</v>
      </c>
      <c r="BC79" s="45">
        <v>28.82093696204803</v>
      </c>
      <c r="BD79" s="46">
        <v>46.24924205964988</v>
      </c>
      <c r="BE79" s="46">
        <v>262.84888429176618</v>
      </c>
      <c r="BF79" s="45">
        <v>133.61458997379609</v>
      </c>
      <c r="BG79" s="45">
        <v>130.53522733997752</v>
      </c>
      <c r="BH79" s="45">
        <v>67.759735177965297</v>
      </c>
      <c r="BI79" s="45">
        <v>501.82842134215434</v>
      </c>
      <c r="BJ79" s="45">
        <v>96.724638845596672</v>
      </c>
      <c r="BK79" s="45">
        <v>39.513387901883121</v>
      </c>
      <c r="BL79" s="46">
        <v>4.6054687280679225</v>
      </c>
      <c r="BM79" s="45">
        <v>26.183065008474742</v>
      </c>
      <c r="BN79" s="45">
        <v>13.021550407647684</v>
      </c>
      <c r="BO79" s="45">
        <v>2.6859159966580313</v>
      </c>
      <c r="BP79" s="45">
        <v>19.684382848950946</v>
      </c>
      <c r="BQ79" s="45">
        <v>34.261810391773018</v>
      </c>
      <c r="BR79" s="45">
        <v>116.24357881235608</v>
      </c>
      <c r="BS79" s="72">
        <v>1928.1498826351117</v>
      </c>
      <c r="BT79" s="72">
        <v>6404.2737292857155</v>
      </c>
      <c r="BU79" s="45">
        <v>144.38546667755313</v>
      </c>
      <c r="BV79" s="45">
        <v>63.00122496094631</v>
      </c>
      <c r="BW79" s="46">
        <v>118.61425430139317</v>
      </c>
      <c r="BX79" s="45">
        <v>97.622454210016741</v>
      </c>
      <c r="BY79" s="45">
        <v>14.971070540474589</v>
      </c>
      <c r="BZ79" s="45">
        <v>50.931006463766515</v>
      </c>
      <c r="CA79" s="45">
        <v>58.447939091898817</v>
      </c>
      <c r="CB79" s="122">
        <v>1261.2522045702915</v>
      </c>
      <c r="CC79" s="45">
        <v>7.8743013682534553</v>
      </c>
      <c r="CD79" s="123">
        <v>46.500940327357014</v>
      </c>
      <c r="CE79" s="45">
        <v>0</v>
      </c>
      <c r="CF79" s="123">
        <v>0</v>
      </c>
      <c r="CG79" s="46">
        <v>0</v>
      </c>
      <c r="CH79" s="11"/>
      <c r="CI79" s="11"/>
      <c r="CJ79" s="122">
        <v>7532</v>
      </c>
      <c r="CK79" s="45">
        <v>0</v>
      </c>
      <c r="CL79" s="123">
        <v>0</v>
      </c>
      <c r="CM79" s="122">
        <v>0</v>
      </c>
      <c r="CN79" s="45">
        <v>0</v>
      </c>
      <c r="CO79" s="123">
        <v>0</v>
      </c>
      <c r="CP79" s="123">
        <v>0</v>
      </c>
      <c r="CQ79" s="153">
        <f t="shared" si="6"/>
        <v>7532</v>
      </c>
      <c r="CR79" s="154">
        <f t="shared" si="7"/>
        <v>22406</v>
      </c>
      <c r="CS79" s="12"/>
      <c r="CT79" s="12"/>
    </row>
    <row r="80" spans="1:98" x14ac:dyDescent="0.2">
      <c r="A80" s="23" t="s">
        <v>76</v>
      </c>
      <c r="B80" s="95" t="s">
        <v>176</v>
      </c>
      <c r="C80" s="159">
        <f t="shared" si="5"/>
        <v>606.99999999999989</v>
      </c>
      <c r="D80" s="29">
        <v>0.44839549286943536</v>
      </c>
      <c r="E80" s="30">
        <v>4.289233387857741E-2</v>
      </c>
      <c r="F80" s="30">
        <v>0.14964327950215958</v>
      </c>
      <c r="G80" s="62">
        <v>3.4782286851321745E-2</v>
      </c>
      <c r="H80" s="30">
        <v>1.6833754135249601</v>
      </c>
      <c r="I80" s="30">
        <v>4.6687666738353679E-2</v>
      </c>
      <c r="J80" s="30">
        <v>4.2049870223885941E-2</v>
      </c>
      <c r="K80" s="30">
        <v>2.008591919710203E-2</v>
      </c>
      <c r="L80" s="30">
        <v>4.9086649805386635E-2</v>
      </c>
      <c r="M80" s="30">
        <v>0.35589270641448251</v>
      </c>
      <c r="N80" s="30">
        <v>9.9511426963156055E-2</v>
      </c>
      <c r="O80" s="30">
        <v>0.13528644573198206</v>
      </c>
      <c r="P80" s="30">
        <v>0.36471244168633504</v>
      </c>
      <c r="Q80" s="30">
        <v>0.74795493495628074</v>
      </c>
      <c r="R80" s="30">
        <v>9.401753023155085E-2</v>
      </c>
      <c r="S80" s="30">
        <v>2.5305752715716674E-2</v>
      </c>
      <c r="T80" s="30">
        <v>2.3672520000197095E-2</v>
      </c>
      <c r="U80" s="30">
        <v>0.49095204065905701</v>
      </c>
      <c r="V80" s="30">
        <v>0.32112871407652366</v>
      </c>
      <c r="W80" s="30">
        <v>0.14266510170570729</v>
      </c>
      <c r="X80" s="30">
        <v>0.32375964504317228</v>
      </c>
      <c r="Y80" s="30">
        <v>3.573841281980449</v>
      </c>
      <c r="Z80" s="30">
        <v>1.7837687114938664E-2</v>
      </c>
      <c r="AA80" s="30">
        <v>0.40014593459520864</v>
      </c>
      <c r="AB80" s="30">
        <v>2.5500338133889224</v>
      </c>
      <c r="AC80" s="31">
        <v>1.0976573996460264</v>
      </c>
      <c r="AD80" s="29">
        <v>1.050351306727564</v>
      </c>
      <c r="AE80" s="30">
        <v>0.15568006672352436</v>
      </c>
      <c r="AF80" s="30">
        <v>1.5208699294884311E-2</v>
      </c>
      <c r="AG80" s="30">
        <v>0.3938511894401503</v>
      </c>
      <c r="AH80" s="31">
        <v>1.23694841982197E-3</v>
      </c>
      <c r="AI80" s="30">
        <v>2.0987566921313898</v>
      </c>
      <c r="AJ80" s="30">
        <v>0.19381434363411917</v>
      </c>
      <c r="AK80" s="31">
        <v>1.3357689521246578</v>
      </c>
      <c r="AL80" s="30">
        <v>0.17701022409599801</v>
      </c>
      <c r="AM80" s="30">
        <v>7.9845940898698995</v>
      </c>
      <c r="AN80" s="31">
        <v>22.796743651551353</v>
      </c>
      <c r="AO80" s="30">
        <v>1.9949661334402835</v>
      </c>
      <c r="AP80" s="30">
        <v>3.0195585180250329E-3</v>
      </c>
      <c r="AQ80" s="30">
        <v>4.9329234062264748E-2</v>
      </c>
      <c r="AR80" s="30">
        <v>0.1148275494057332</v>
      </c>
      <c r="AS80" s="31">
        <v>0.10494241103250082</v>
      </c>
      <c r="AT80" s="30">
        <v>2.1185394833934321</v>
      </c>
      <c r="AU80" s="31">
        <v>2.3675080958801789</v>
      </c>
      <c r="AV80" s="30">
        <v>0.3464851753071736</v>
      </c>
      <c r="AW80" s="30">
        <v>7.79719271550392E-2</v>
      </c>
      <c r="AX80" s="30">
        <v>1.3812548941722723E-2</v>
      </c>
      <c r="AY80" s="30">
        <v>0.20712697454789147</v>
      </c>
      <c r="AZ80" s="30">
        <v>2.9843070711290784</v>
      </c>
      <c r="BA80" s="31">
        <v>0.73943239824591589</v>
      </c>
      <c r="BB80" s="30">
        <v>0.31155140153960842</v>
      </c>
      <c r="BC80" s="30">
        <v>0.146978899056002</v>
      </c>
      <c r="BD80" s="31">
        <v>0.18113232102361282</v>
      </c>
      <c r="BE80" s="31">
        <v>5.3762480043185583</v>
      </c>
      <c r="BF80" s="30">
        <v>0.72754690050244064</v>
      </c>
      <c r="BG80" s="30">
        <v>4.0318498065258117</v>
      </c>
      <c r="BH80" s="30">
        <v>1.4619842589962746</v>
      </c>
      <c r="BI80" s="30">
        <v>3.291197708897843</v>
      </c>
      <c r="BJ80" s="30">
        <v>1.3904741297035379</v>
      </c>
      <c r="BK80" s="30">
        <v>3.0961321829341895</v>
      </c>
      <c r="BL80" s="31">
        <v>1.4905679047564653E-2</v>
      </c>
      <c r="BM80" s="30">
        <v>1.3013758451551674</v>
      </c>
      <c r="BN80" s="30">
        <v>0.3745575713267611</v>
      </c>
      <c r="BO80" s="30">
        <v>0.17166970280648988</v>
      </c>
      <c r="BP80" s="30">
        <v>2.6519032004259868E-2</v>
      </c>
      <c r="BQ80" s="30">
        <v>0.92913365572967876</v>
      </c>
      <c r="BR80" s="30">
        <v>7.9616322089706211</v>
      </c>
      <c r="BS80" s="70">
        <v>4.4028157567737631</v>
      </c>
      <c r="BT80" s="70">
        <v>10.692337450873232</v>
      </c>
      <c r="BU80" s="30">
        <v>431.88157258687806</v>
      </c>
      <c r="BV80" s="30">
        <v>7.4428250704802608</v>
      </c>
      <c r="BW80" s="31">
        <v>53.090443947013398</v>
      </c>
      <c r="BX80" s="30">
        <v>8.7076420011308941E-2</v>
      </c>
      <c r="BY80" s="30">
        <v>2.3067378279717103E-2</v>
      </c>
      <c r="BZ80" s="30">
        <v>6.5399147985481049E-2</v>
      </c>
      <c r="CA80" s="30">
        <v>0.97967685395670534</v>
      </c>
      <c r="CB80" s="118">
        <v>5.4985162597115194</v>
      </c>
      <c r="CC80" s="30">
        <v>0.29063800125611489</v>
      </c>
      <c r="CD80" s="119">
        <v>1.1440828036685913</v>
      </c>
      <c r="CE80" s="30">
        <v>0</v>
      </c>
      <c r="CF80" s="119">
        <v>0</v>
      </c>
      <c r="CG80" s="31">
        <v>0</v>
      </c>
      <c r="CH80" s="11"/>
      <c r="CI80" s="11"/>
      <c r="CJ80" s="118">
        <v>1521</v>
      </c>
      <c r="CK80" s="30">
        <v>0</v>
      </c>
      <c r="CL80" s="119">
        <v>0</v>
      </c>
      <c r="CM80" s="118">
        <v>0</v>
      </c>
      <c r="CN80" s="30">
        <v>0</v>
      </c>
      <c r="CO80" s="119">
        <v>0</v>
      </c>
      <c r="CP80" s="119">
        <v>0</v>
      </c>
      <c r="CQ80" s="149">
        <f t="shared" si="6"/>
        <v>1521</v>
      </c>
      <c r="CR80" s="150">
        <f t="shared" si="7"/>
        <v>2128</v>
      </c>
      <c r="CS80" s="12"/>
      <c r="CT80" s="12"/>
    </row>
    <row r="81" spans="1:98" x14ac:dyDescent="0.2">
      <c r="A81" s="23" t="s">
        <v>77</v>
      </c>
      <c r="B81" s="94" t="s">
        <v>177</v>
      </c>
      <c r="C81" s="159">
        <f t="shared" si="5"/>
        <v>0</v>
      </c>
      <c r="D81" s="29">
        <v>0</v>
      </c>
      <c r="E81" s="30">
        <v>0</v>
      </c>
      <c r="F81" s="30">
        <v>0</v>
      </c>
      <c r="G81" s="62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1">
        <v>0</v>
      </c>
      <c r="AD81" s="29">
        <v>0</v>
      </c>
      <c r="AE81" s="30">
        <v>0</v>
      </c>
      <c r="AF81" s="30">
        <v>0</v>
      </c>
      <c r="AG81" s="30">
        <v>0</v>
      </c>
      <c r="AH81" s="31">
        <v>0</v>
      </c>
      <c r="AI81" s="30">
        <v>0</v>
      </c>
      <c r="AJ81" s="30">
        <v>0</v>
      </c>
      <c r="AK81" s="31">
        <v>0</v>
      </c>
      <c r="AL81" s="30">
        <v>0</v>
      </c>
      <c r="AM81" s="30">
        <v>0</v>
      </c>
      <c r="AN81" s="31">
        <v>0</v>
      </c>
      <c r="AO81" s="30">
        <v>0</v>
      </c>
      <c r="AP81" s="30">
        <v>0</v>
      </c>
      <c r="AQ81" s="30">
        <v>0</v>
      </c>
      <c r="AR81" s="30">
        <v>0</v>
      </c>
      <c r="AS81" s="31">
        <v>0</v>
      </c>
      <c r="AT81" s="30">
        <v>0</v>
      </c>
      <c r="AU81" s="31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1">
        <v>0</v>
      </c>
      <c r="BB81" s="30">
        <v>0</v>
      </c>
      <c r="BC81" s="30">
        <v>0</v>
      </c>
      <c r="BD81" s="31">
        <v>0</v>
      </c>
      <c r="BE81" s="31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0</v>
      </c>
      <c r="BK81" s="30">
        <v>0</v>
      </c>
      <c r="BL81" s="31">
        <v>0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>
        <v>0</v>
      </c>
      <c r="BS81" s="70">
        <v>0</v>
      </c>
      <c r="BT81" s="70">
        <v>0</v>
      </c>
      <c r="BU81" s="30">
        <v>0</v>
      </c>
      <c r="BV81" s="30">
        <v>0</v>
      </c>
      <c r="BW81" s="31">
        <v>0</v>
      </c>
      <c r="BX81" s="30">
        <v>0</v>
      </c>
      <c r="BY81" s="30">
        <v>0</v>
      </c>
      <c r="BZ81" s="30">
        <v>0</v>
      </c>
      <c r="CA81" s="30">
        <v>0</v>
      </c>
      <c r="CB81" s="118">
        <v>0</v>
      </c>
      <c r="CC81" s="30">
        <v>0</v>
      </c>
      <c r="CD81" s="119">
        <v>0</v>
      </c>
      <c r="CE81" s="30">
        <v>0</v>
      </c>
      <c r="CF81" s="119">
        <v>0</v>
      </c>
      <c r="CG81" s="31">
        <v>0</v>
      </c>
      <c r="CH81" s="11"/>
      <c r="CI81" s="11"/>
      <c r="CJ81" s="118">
        <v>1473</v>
      </c>
      <c r="CK81" s="30">
        <v>0</v>
      </c>
      <c r="CL81" s="119">
        <v>0</v>
      </c>
      <c r="CM81" s="118">
        <v>0</v>
      </c>
      <c r="CN81" s="30">
        <v>0</v>
      </c>
      <c r="CO81" s="119">
        <v>0</v>
      </c>
      <c r="CP81" s="119">
        <v>0</v>
      </c>
      <c r="CQ81" s="149">
        <f t="shared" si="6"/>
        <v>1473</v>
      </c>
      <c r="CR81" s="150">
        <f t="shared" si="7"/>
        <v>1473</v>
      </c>
      <c r="CS81" s="12"/>
      <c r="CT81" s="12"/>
    </row>
    <row r="82" spans="1:98" x14ac:dyDescent="0.2">
      <c r="A82" s="23" t="s">
        <v>78</v>
      </c>
      <c r="B82" s="94" t="s">
        <v>178</v>
      </c>
      <c r="C82" s="159">
        <f t="shared" si="5"/>
        <v>0</v>
      </c>
      <c r="D82" s="29">
        <v>0</v>
      </c>
      <c r="E82" s="30">
        <v>0</v>
      </c>
      <c r="F82" s="30">
        <v>0</v>
      </c>
      <c r="G82" s="62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1">
        <v>0</v>
      </c>
      <c r="AD82" s="29">
        <v>0</v>
      </c>
      <c r="AE82" s="30">
        <v>0</v>
      </c>
      <c r="AF82" s="30">
        <v>0</v>
      </c>
      <c r="AG82" s="30">
        <v>0</v>
      </c>
      <c r="AH82" s="31">
        <v>0</v>
      </c>
      <c r="AI82" s="30">
        <v>0</v>
      </c>
      <c r="AJ82" s="30">
        <v>0</v>
      </c>
      <c r="AK82" s="31">
        <v>0</v>
      </c>
      <c r="AL82" s="30">
        <v>0</v>
      </c>
      <c r="AM82" s="30">
        <v>0</v>
      </c>
      <c r="AN82" s="31">
        <v>0</v>
      </c>
      <c r="AO82" s="30">
        <v>0</v>
      </c>
      <c r="AP82" s="30">
        <v>0</v>
      </c>
      <c r="AQ82" s="30">
        <v>0</v>
      </c>
      <c r="AR82" s="30">
        <v>0</v>
      </c>
      <c r="AS82" s="31">
        <v>0</v>
      </c>
      <c r="AT82" s="30">
        <v>0</v>
      </c>
      <c r="AU82" s="31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1">
        <v>0</v>
      </c>
      <c r="BB82" s="30">
        <v>0</v>
      </c>
      <c r="BC82" s="30">
        <v>0</v>
      </c>
      <c r="BD82" s="31">
        <v>0</v>
      </c>
      <c r="BE82" s="31">
        <v>0</v>
      </c>
      <c r="BF82" s="30">
        <v>0</v>
      </c>
      <c r="BG82" s="30">
        <v>0</v>
      </c>
      <c r="BH82" s="30">
        <v>0</v>
      </c>
      <c r="BI82" s="30">
        <v>0</v>
      </c>
      <c r="BJ82" s="30">
        <v>0</v>
      </c>
      <c r="BK82" s="30">
        <v>0</v>
      </c>
      <c r="BL82" s="31">
        <v>0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>
        <v>0</v>
      </c>
      <c r="BS82" s="70">
        <v>0</v>
      </c>
      <c r="BT82" s="70">
        <v>0</v>
      </c>
      <c r="BU82" s="30">
        <v>0</v>
      </c>
      <c r="BV82" s="30">
        <v>0</v>
      </c>
      <c r="BW82" s="31">
        <v>0</v>
      </c>
      <c r="BX82" s="30">
        <v>0</v>
      </c>
      <c r="BY82" s="30">
        <v>0</v>
      </c>
      <c r="BZ82" s="30">
        <v>0</v>
      </c>
      <c r="CA82" s="30">
        <v>0</v>
      </c>
      <c r="CB82" s="118">
        <v>0</v>
      </c>
      <c r="CC82" s="30">
        <v>0</v>
      </c>
      <c r="CD82" s="119">
        <v>0</v>
      </c>
      <c r="CE82" s="30">
        <v>0</v>
      </c>
      <c r="CF82" s="119">
        <v>0</v>
      </c>
      <c r="CG82" s="31">
        <v>0</v>
      </c>
      <c r="CH82" s="11"/>
      <c r="CI82" s="11"/>
      <c r="CJ82" s="118">
        <v>1706</v>
      </c>
      <c r="CK82" s="30">
        <v>0</v>
      </c>
      <c r="CL82" s="119">
        <v>0</v>
      </c>
      <c r="CM82" s="118">
        <v>0</v>
      </c>
      <c r="CN82" s="30">
        <v>0</v>
      </c>
      <c r="CO82" s="119">
        <v>0</v>
      </c>
      <c r="CP82" s="119">
        <v>0</v>
      </c>
      <c r="CQ82" s="149">
        <f t="shared" si="6"/>
        <v>1706</v>
      </c>
      <c r="CR82" s="150">
        <f t="shared" si="7"/>
        <v>1706</v>
      </c>
      <c r="CS82" s="12"/>
      <c r="CT82" s="12"/>
    </row>
    <row r="83" spans="1:98" x14ac:dyDescent="0.2">
      <c r="A83" s="22" t="s">
        <v>79</v>
      </c>
      <c r="B83" s="95" t="s">
        <v>179</v>
      </c>
      <c r="C83" s="160">
        <f t="shared" si="5"/>
        <v>424</v>
      </c>
      <c r="D83" s="32">
        <v>0.13420109350868342</v>
      </c>
      <c r="E83" s="33">
        <v>0.14935636938811053</v>
      </c>
      <c r="F83" s="33">
        <v>0.31074224986828936</v>
      </c>
      <c r="G83" s="63">
        <v>1.2097957037881874E-2</v>
      </c>
      <c r="H83" s="33">
        <v>0.97053814128217064</v>
      </c>
      <c r="I83" s="33">
        <v>0.20140634581035799</v>
      </c>
      <c r="J83" s="33">
        <v>2.8726585391213373E-2</v>
      </c>
      <c r="K83" s="33">
        <v>2.0235393578643501E-3</v>
      </c>
      <c r="L83" s="33">
        <v>5.5498066881066963</v>
      </c>
      <c r="M83" s="33">
        <v>0.36156757196827793</v>
      </c>
      <c r="N83" s="33">
        <v>0.47405797586518289</v>
      </c>
      <c r="O83" s="33">
        <v>0.12275913348871127</v>
      </c>
      <c r="P83" s="33">
        <v>0.11986180772518969</v>
      </c>
      <c r="Q83" s="33">
        <v>4.8226091221612102E-2</v>
      </c>
      <c r="R83" s="33">
        <v>8.7204735055233504E-2</v>
      </c>
      <c r="S83" s="33">
        <v>2.8764277048243608E-2</v>
      </c>
      <c r="T83" s="33">
        <v>2.2892156643565E-2</v>
      </c>
      <c r="U83" s="33">
        <v>0.12501634976788004</v>
      </c>
      <c r="V83" s="33">
        <v>0.21271778589969345</v>
      </c>
      <c r="W83" s="33">
        <v>2.8196890465911947E-2</v>
      </c>
      <c r="X83" s="33">
        <v>7.242499039658766E-2</v>
      </c>
      <c r="Y83" s="33">
        <v>1.2091914693027986E-2</v>
      </c>
      <c r="Z83" s="33">
        <v>4.4616891817680389E-4</v>
      </c>
      <c r="AA83" s="33">
        <v>0.16815019066063797</v>
      </c>
      <c r="AB83" s="33">
        <v>0.11912934153101695</v>
      </c>
      <c r="AC83" s="34">
        <v>0.27395973599135304</v>
      </c>
      <c r="AD83" s="32">
        <v>0.68799387849008853</v>
      </c>
      <c r="AE83" s="33">
        <v>9.1492255716574988E-2</v>
      </c>
      <c r="AF83" s="33">
        <v>1.2685660368253398E-2</v>
      </c>
      <c r="AG83" s="33">
        <v>0.52550325645822427</v>
      </c>
      <c r="AH83" s="34">
        <v>2.4705455494149504E-3</v>
      </c>
      <c r="AI83" s="33">
        <v>0.24361463699602393</v>
      </c>
      <c r="AJ83" s="33">
        <v>2.4493586345539161E-2</v>
      </c>
      <c r="AK83" s="34">
        <v>0.79517259303402066</v>
      </c>
      <c r="AL83" s="33">
        <v>8.149025447958097E-2</v>
      </c>
      <c r="AM83" s="33">
        <v>9.3138548942727688</v>
      </c>
      <c r="AN83" s="34">
        <v>5.6796132293020918</v>
      </c>
      <c r="AO83" s="33">
        <v>0.3797510471724268</v>
      </c>
      <c r="AP83" s="33">
        <v>6.2905704092107396E-4</v>
      </c>
      <c r="AQ83" s="33">
        <v>3.089504714963702E-2</v>
      </c>
      <c r="AR83" s="33">
        <v>5.5260359315987637</v>
      </c>
      <c r="AS83" s="34">
        <v>8.423496584529748E-2</v>
      </c>
      <c r="AT83" s="33">
        <v>1.7696382033541589</v>
      </c>
      <c r="AU83" s="34">
        <v>2.7641123172004924</v>
      </c>
      <c r="AV83" s="33">
        <v>2.6052949543136332</v>
      </c>
      <c r="AW83" s="33">
        <v>28.882588845441017</v>
      </c>
      <c r="AX83" s="33">
        <v>4.982408840965177</v>
      </c>
      <c r="AY83" s="33">
        <v>0.13703802419662958</v>
      </c>
      <c r="AZ83" s="33">
        <v>0.77275562936595943</v>
      </c>
      <c r="BA83" s="34">
        <v>0.46122487995564976</v>
      </c>
      <c r="BB83" s="33">
        <v>9.4091246215338972E-2</v>
      </c>
      <c r="BC83" s="33">
        <v>0.17868988759489049</v>
      </c>
      <c r="BD83" s="34">
        <v>0.46813258649191697</v>
      </c>
      <c r="BE83" s="34">
        <v>3.0114677753321306</v>
      </c>
      <c r="BF83" s="33">
        <v>0.50813613634088939</v>
      </c>
      <c r="BG83" s="33">
        <v>1.6812135554700012</v>
      </c>
      <c r="BH83" s="33">
        <v>0.3929417094754668</v>
      </c>
      <c r="BI83" s="33">
        <v>2.2102368374178707</v>
      </c>
      <c r="BJ83" s="33">
        <v>27.419000912017282</v>
      </c>
      <c r="BK83" s="33">
        <v>1.1527986492090116</v>
      </c>
      <c r="BL83" s="34">
        <v>3.0916275220449332E-2</v>
      </c>
      <c r="BM83" s="33">
        <v>0.14723745406125688</v>
      </c>
      <c r="BN83" s="33">
        <v>0.11109023727828435</v>
      </c>
      <c r="BO83" s="33">
        <v>0.14578851146853036</v>
      </c>
      <c r="BP83" s="33">
        <v>0.45365664603695749</v>
      </c>
      <c r="BQ83" s="33">
        <v>0.19431486553382485</v>
      </c>
      <c r="BR83" s="33">
        <v>0.59532176080738541</v>
      </c>
      <c r="BS83" s="71">
        <v>9.1382873967123945</v>
      </c>
      <c r="BT83" s="71">
        <v>33.580178946983892</v>
      </c>
      <c r="BU83" s="33">
        <v>0.66980948477718882</v>
      </c>
      <c r="BV83" s="33">
        <v>0.21718453713701827</v>
      </c>
      <c r="BW83" s="34">
        <v>0.17815827252279001</v>
      </c>
      <c r="BX83" s="33">
        <v>251.14184535516705</v>
      </c>
      <c r="BY83" s="33">
        <v>1.0308779212700308</v>
      </c>
      <c r="BZ83" s="33">
        <v>0.24864334978314845</v>
      </c>
      <c r="CA83" s="33">
        <v>3.6429591403649386</v>
      </c>
      <c r="CB83" s="120">
        <v>9.6874041740430901</v>
      </c>
      <c r="CC83" s="33">
        <v>4.3211768819314308E-2</v>
      </c>
      <c r="CD83" s="121">
        <v>0.1350459847437519</v>
      </c>
      <c r="CE83" s="33">
        <v>0</v>
      </c>
      <c r="CF83" s="121">
        <v>0</v>
      </c>
      <c r="CG83" s="34">
        <v>0</v>
      </c>
      <c r="CH83" s="11"/>
      <c r="CI83" s="11"/>
      <c r="CJ83" s="120">
        <v>236</v>
      </c>
      <c r="CK83" s="33">
        <v>0</v>
      </c>
      <c r="CL83" s="121">
        <v>0</v>
      </c>
      <c r="CM83" s="120">
        <v>3</v>
      </c>
      <c r="CN83" s="33">
        <v>0</v>
      </c>
      <c r="CO83" s="121">
        <v>41</v>
      </c>
      <c r="CP83" s="121">
        <v>2</v>
      </c>
      <c r="CQ83" s="151">
        <f t="shared" si="6"/>
        <v>282</v>
      </c>
      <c r="CR83" s="152">
        <f t="shared" si="7"/>
        <v>706</v>
      </c>
      <c r="CS83" s="12"/>
      <c r="CT83" s="12"/>
    </row>
    <row r="84" spans="1:98" x14ac:dyDescent="0.2">
      <c r="A84" s="23" t="s">
        <v>80</v>
      </c>
      <c r="B84" s="94" t="s">
        <v>180</v>
      </c>
      <c r="C84" s="159">
        <f t="shared" si="5"/>
        <v>186</v>
      </c>
      <c r="D84" s="29">
        <v>0.17988690535912391</v>
      </c>
      <c r="E84" s="30">
        <v>4.114133576421998E-2</v>
      </c>
      <c r="F84" s="30">
        <v>0.66988516887584915</v>
      </c>
      <c r="G84" s="62">
        <v>1.752197530944935E-2</v>
      </c>
      <c r="H84" s="30">
        <v>1.5966658279972081</v>
      </c>
      <c r="I84" s="30">
        <v>4.6826478848815127E-2</v>
      </c>
      <c r="J84" s="30">
        <v>2.1210552108769737E-2</v>
      </c>
      <c r="K84" s="30">
        <v>1.3698637522562135E-3</v>
      </c>
      <c r="L84" s="30">
        <v>3.4414443685443434E-2</v>
      </c>
      <c r="M84" s="30">
        <v>0.77317949318029056</v>
      </c>
      <c r="N84" s="30">
        <v>0.24271398853229481</v>
      </c>
      <c r="O84" s="30">
        <v>0.2554986607096123</v>
      </c>
      <c r="P84" s="30">
        <v>0.18215919892692034</v>
      </c>
      <c r="Q84" s="30">
        <v>7.5938743180865548E-2</v>
      </c>
      <c r="R84" s="30">
        <v>2.5174482169478787E-2</v>
      </c>
      <c r="S84" s="30">
        <v>2.2419614276764466E-2</v>
      </c>
      <c r="T84" s="30">
        <v>2.5334457984724539E-2</v>
      </c>
      <c r="U84" s="30">
        <v>0.13719375558719038</v>
      </c>
      <c r="V84" s="30">
        <v>0.2079036121671424</v>
      </c>
      <c r="W84" s="30">
        <v>2.9445141135061463E-2</v>
      </c>
      <c r="X84" s="30">
        <v>8.6218444674620143E-2</v>
      </c>
      <c r="Y84" s="30">
        <v>1.9636837482673891E-2</v>
      </c>
      <c r="Z84" s="30">
        <v>1.917571142796861E-3</v>
      </c>
      <c r="AA84" s="30">
        <v>8.9314206669019708E-2</v>
      </c>
      <c r="AB84" s="30">
        <v>0.10528685763073982</v>
      </c>
      <c r="AC84" s="31">
        <v>0.18328573433528894</v>
      </c>
      <c r="AD84" s="29">
        <v>1.1998133687255068</v>
      </c>
      <c r="AE84" s="30">
        <v>0.16438873144883459</v>
      </c>
      <c r="AF84" s="30">
        <v>1.7466576588048944E-2</v>
      </c>
      <c r="AG84" s="30">
        <v>1.8414685219711009</v>
      </c>
      <c r="AH84" s="31">
        <v>1.1902177178739825E-2</v>
      </c>
      <c r="AI84" s="30">
        <v>0.24121622147018246</v>
      </c>
      <c r="AJ84" s="30">
        <v>7.2470952973084923E-3</v>
      </c>
      <c r="AK84" s="31">
        <v>0.38252664750181442</v>
      </c>
      <c r="AL84" s="30">
        <v>0.10504869432330492</v>
      </c>
      <c r="AM84" s="30">
        <v>0.33209505182504956</v>
      </c>
      <c r="AN84" s="31">
        <v>0.92748174698672647</v>
      </c>
      <c r="AO84" s="30">
        <v>0.45243814557869699</v>
      </c>
      <c r="AP84" s="30">
        <v>0</v>
      </c>
      <c r="AQ84" s="30">
        <v>6.5442603735833355E-2</v>
      </c>
      <c r="AR84" s="30">
        <v>0.16859694034168776</v>
      </c>
      <c r="AS84" s="31">
        <v>0.15736152655597893</v>
      </c>
      <c r="AT84" s="30">
        <v>0.86535687709922904</v>
      </c>
      <c r="AU84" s="31">
        <v>0.84940088376686551</v>
      </c>
      <c r="AV84" s="30">
        <v>0.3866408725437544</v>
      </c>
      <c r="AW84" s="30">
        <v>0.35503515315323653</v>
      </c>
      <c r="AX84" s="30">
        <v>8.1258188677291163E-2</v>
      </c>
      <c r="AY84" s="30">
        <v>0.23221975585736657</v>
      </c>
      <c r="AZ84" s="30">
        <v>0.21128684803572911</v>
      </c>
      <c r="BA84" s="31">
        <v>0.49630519555640118</v>
      </c>
      <c r="BB84" s="30">
        <v>4.8997006970081275E-2</v>
      </c>
      <c r="BC84" s="30">
        <v>0.16250910515774872</v>
      </c>
      <c r="BD84" s="31">
        <v>0.13970019567666458</v>
      </c>
      <c r="BE84" s="31">
        <v>1.9921383947721802</v>
      </c>
      <c r="BF84" s="30">
        <v>0.70201874881901571</v>
      </c>
      <c r="BG84" s="30">
        <v>1.767736110762463</v>
      </c>
      <c r="BH84" s="30">
        <v>0.72121037636211005</v>
      </c>
      <c r="BI84" s="30">
        <v>11.942635598833615</v>
      </c>
      <c r="BJ84" s="30">
        <v>0.4398659745198612</v>
      </c>
      <c r="BK84" s="30">
        <v>0.43794481331677709</v>
      </c>
      <c r="BL84" s="31">
        <v>6.4797474970069449E-2</v>
      </c>
      <c r="BM84" s="30">
        <v>9.7156332521783559E-2</v>
      </c>
      <c r="BN84" s="30">
        <v>2.4350359311641982E-2</v>
      </c>
      <c r="BO84" s="30">
        <v>2.954968969292792E-2</v>
      </c>
      <c r="BP84" s="30">
        <v>4.3528765434451958E-2</v>
      </c>
      <c r="BQ84" s="30">
        <v>9.0924387417871927E-2</v>
      </c>
      <c r="BR84" s="30">
        <v>1.0933455024449596</v>
      </c>
      <c r="BS84" s="70">
        <v>12.620209522640275</v>
      </c>
      <c r="BT84" s="70">
        <v>1.8559320596899047</v>
      </c>
      <c r="BU84" s="30">
        <v>0.24437970394367775</v>
      </c>
      <c r="BV84" s="30">
        <v>0.45465899434473567</v>
      </c>
      <c r="BW84" s="31">
        <v>0.32187224161591899</v>
      </c>
      <c r="BX84" s="30">
        <v>7.3728802443668</v>
      </c>
      <c r="BY84" s="30">
        <v>106.86176716261129</v>
      </c>
      <c r="BZ84" s="30">
        <v>7.686042105926074E-3</v>
      </c>
      <c r="CA84" s="30">
        <v>0.77039769076451492</v>
      </c>
      <c r="CB84" s="118">
        <v>20.902204351636673</v>
      </c>
      <c r="CC84" s="30">
        <v>6.6192896380119992E-2</v>
      </c>
      <c r="CD84" s="119">
        <v>9.9869077210632748E-2</v>
      </c>
      <c r="CE84" s="30">
        <v>0</v>
      </c>
      <c r="CF84" s="119">
        <v>0</v>
      </c>
      <c r="CG84" s="31">
        <v>0</v>
      </c>
      <c r="CH84" s="11"/>
      <c r="CI84" s="11"/>
      <c r="CJ84" s="118">
        <v>1015</v>
      </c>
      <c r="CK84" s="30">
        <v>0</v>
      </c>
      <c r="CL84" s="119">
        <v>0</v>
      </c>
      <c r="CM84" s="118">
        <v>0</v>
      </c>
      <c r="CN84" s="30">
        <v>15</v>
      </c>
      <c r="CO84" s="119">
        <v>0</v>
      </c>
      <c r="CP84" s="119">
        <v>45</v>
      </c>
      <c r="CQ84" s="149">
        <f t="shared" si="6"/>
        <v>1075</v>
      </c>
      <c r="CR84" s="150">
        <f t="shared" si="7"/>
        <v>1261</v>
      </c>
      <c r="CS84" s="12"/>
      <c r="CT84" s="12"/>
    </row>
    <row r="85" spans="1:98" x14ac:dyDescent="0.2">
      <c r="A85" s="23" t="s">
        <v>81</v>
      </c>
      <c r="B85" s="94" t="s">
        <v>181</v>
      </c>
      <c r="C85" s="159">
        <f t="shared" si="5"/>
        <v>0</v>
      </c>
      <c r="D85" s="29">
        <v>0</v>
      </c>
      <c r="E85" s="30">
        <v>0</v>
      </c>
      <c r="F85" s="30">
        <v>0</v>
      </c>
      <c r="G85" s="62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1">
        <v>0</v>
      </c>
      <c r="AD85" s="29">
        <v>0</v>
      </c>
      <c r="AE85" s="30">
        <v>0</v>
      </c>
      <c r="AF85" s="30">
        <v>0</v>
      </c>
      <c r="AG85" s="30">
        <v>0</v>
      </c>
      <c r="AH85" s="31">
        <v>0</v>
      </c>
      <c r="AI85" s="30">
        <v>0</v>
      </c>
      <c r="AJ85" s="30">
        <v>0</v>
      </c>
      <c r="AK85" s="31">
        <v>0</v>
      </c>
      <c r="AL85" s="30">
        <v>0</v>
      </c>
      <c r="AM85" s="30">
        <v>0</v>
      </c>
      <c r="AN85" s="31">
        <v>0</v>
      </c>
      <c r="AO85" s="30">
        <v>0</v>
      </c>
      <c r="AP85" s="30">
        <v>0</v>
      </c>
      <c r="AQ85" s="30">
        <v>0</v>
      </c>
      <c r="AR85" s="30">
        <v>0</v>
      </c>
      <c r="AS85" s="31">
        <v>0</v>
      </c>
      <c r="AT85" s="30">
        <v>0</v>
      </c>
      <c r="AU85" s="31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1">
        <v>0</v>
      </c>
      <c r="BB85" s="30">
        <v>0</v>
      </c>
      <c r="BC85" s="30">
        <v>0</v>
      </c>
      <c r="BD85" s="31">
        <v>0</v>
      </c>
      <c r="BE85" s="31">
        <v>0</v>
      </c>
      <c r="BF85" s="30">
        <v>0</v>
      </c>
      <c r="BG85" s="30">
        <v>0</v>
      </c>
      <c r="BH85" s="30">
        <v>0</v>
      </c>
      <c r="BI85" s="30">
        <v>0</v>
      </c>
      <c r="BJ85" s="30">
        <v>0</v>
      </c>
      <c r="BK85" s="30">
        <v>0</v>
      </c>
      <c r="BL85" s="31">
        <v>0</v>
      </c>
      <c r="BM85" s="30">
        <v>0</v>
      </c>
      <c r="BN85" s="30">
        <v>0</v>
      </c>
      <c r="BO85" s="30">
        <v>0</v>
      </c>
      <c r="BP85" s="30">
        <v>0</v>
      </c>
      <c r="BQ85" s="30">
        <v>0</v>
      </c>
      <c r="BR85" s="30">
        <v>0</v>
      </c>
      <c r="BS85" s="70">
        <v>0</v>
      </c>
      <c r="BT85" s="70">
        <v>0</v>
      </c>
      <c r="BU85" s="30">
        <v>0</v>
      </c>
      <c r="BV85" s="30">
        <v>0</v>
      </c>
      <c r="BW85" s="31">
        <v>0</v>
      </c>
      <c r="BX85" s="30">
        <v>0</v>
      </c>
      <c r="BY85" s="30">
        <v>0</v>
      </c>
      <c r="BZ85" s="30">
        <v>0</v>
      </c>
      <c r="CA85" s="30">
        <v>0</v>
      </c>
      <c r="CB85" s="118">
        <v>0</v>
      </c>
      <c r="CC85" s="30">
        <v>0</v>
      </c>
      <c r="CD85" s="119">
        <v>0</v>
      </c>
      <c r="CE85" s="30">
        <v>0</v>
      </c>
      <c r="CF85" s="119">
        <v>0</v>
      </c>
      <c r="CG85" s="31">
        <v>0</v>
      </c>
      <c r="CH85" s="11"/>
      <c r="CI85" s="11"/>
      <c r="CJ85" s="118">
        <v>8633</v>
      </c>
      <c r="CK85" s="30">
        <v>0</v>
      </c>
      <c r="CL85" s="119">
        <v>0</v>
      </c>
      <c r="CM85" s="118">
        <v>0</v>
      </c>
      <c r="CN85" s="30">
        <v>0</v>
      </c>
      <c r="CO85" s="119">
        <v>0</v>
      </c>
      <c r="CP85" s="119">
        <v>0</v>
      </c>
      <c r="CQ85" s="149">
        <f t="shared" si="6"/>
        <v>8633</v>
      </c>
      <c r="CR85" s="150">
        <f t="shared" si="7"/>
        <v>8633</v>
      </c>
      <c r="CS85" s="12"/>
      <c r="CT85" s="12"/>
    </row>
    <row r="86" spans="1:98" x14ac:dyDescent="0.2">
      <c r="A86" s="23" t="s">
        <v>82</v>
      </c>
      <c r="B86" s="94" t="s">
        <v>182</v>
      </c>
      <c r="C86" s="159">
        <f t="shared" si="5"/>
        <v>32353</v>
      </c>
      <c r="D86" s="29">
        <v>155.18307856248941</v>
      </c>
      <c r="E86" s="30">
        <v>72.414150489307133</v>
      </c>
      <c r="F86" s="30">
        <v>50.82687388987663</v>
      </c>
      <c r="G86" s="62">
        <v>5.1341431850379955</v>
      </c>
      <c r="H86" s="30">
        <v>172.40471400623315</v>
      </c>
      <c r="I86" s="30">
        <v>6.7506095146077563</v>
      </c>
      <c r="J86" s="30">
        <v>8.6120402015440316</v>
      </c>
      <c r="K86" s="30">
        <v>2.583159804510875</v>
      </c>
      <c r="L86" s="30">
        <v>7.6127380124685047</v>
      </c>
      <c r="M86" s="30">
        <v>37.501950279095738</v>
      </c>
      <c r="N86" s="30">
        <v>50.40407700350957</v>
      </c>
      <c r="O86" s="30">
        <v>52.516724360074988</v>
      </c>
      <c r="P86" s="30">
        <v>14.313848205446558</v>
      </c>
      <c r="Q86" s="30">
        <v>7.105631158054706</v>
      </c>
      <c r="R86" s="30">
        <v>7.9406260687302188</v>
      </c>
      <c r="S86" s="30">
        <v>4.3487010726064028</v>
      </c>
      <c r="T86" s="30">
        <v>4.6604097355864056</v>
      </c>
      <c r="U86" s="30">
        <v>11.827571548876046</v>
      </c>
      <c r="V86" s="30">
        <v>23.856301918858271</v>
      </c>
      <c r="W86" s="30">
        <v>2.3212497946147321</v>
      </c>
      <c r="X86" s="30">
        <v>12.648414930750146</v>
      </c>
      <c r="Y86" s="30">
        <v>28.486041877188594</v>
      </c>
      <c r="Z86" s="30">
        <v>2.6805413357832655</v>
      </c>
      <c r="AA86" s="30">
        <v>9.5106351903626898</v>
      </c>
      <c r="AB86" s="30">
        <v>72.11996905333578</v>
      </c>
      <c r="AC86" s="31">
        <v>20.984954815008187</v>
      </c>
      <c r="AD86" s="29">
        <v>136.41101330943775</v>
      </c>
      <c r="AE86" s="30">
        <v>15.683334109078793</v>
      </c>
      <c r="AF86" s="30">
        <v>1.866255341612856</v>
      </c>
      <c r="AG86" s="30">
        <v>283.29429660691329</v>
      </c>
      <c r="AH86" s="31">
        <v>2.7694490193006653</v>
      </c>
      <c r="AI86" s="30">
        <v>260.34113198821285</v>
      </c>
      <c r="AJ86" s="30">
        <v>5.9783227578261142</v>
      </c>
      <c r="AK86" s="31">
        <v>58.521969825523648</v>
      </c>
      <c r="AL86" s="30">
        <v>496.07195268628777</v>
      </c>
      <c r="AM86" s="30">
        <v>1517.6592242706149</v>
      </c>
      <c r="AN86" s="31">
        <v>432.49824565005537</v>
      </c>
      <c r="AO86" s="30">
        <v>1953.4686264901432</v>
      </c>
      <c r="AP86" s="30">
        <v>3.9540728286467505E-3</v>
      </c>
      <c r="AQ86" s="30">
        <v>11.071013437130244</v>
      </c>
      <c r="AR86" s="30">
        <v>57.354624524106129</v>
      </c>
      <c r="AS86" s="31">
        <v>19.085648610394948</v>
      </c>
      <c r="AT86" s="30">
        <v>1653.3533363302345</v>
      </c>
      <c r="AU86" s="31">
        <v>1487.8693137330119</v>
      </c>
      <c r="AV86" s="30">
        <v>62.091871582379127</v>
      </c>
      <c r="AW86" s="30">
        <v>23.388576324942001</v>
      </c>
      <c r="AX86" s="30">
        <v>8.2609614651829357</v>
      </c>
      <c r="AY86" s="30">
        <v>22.757870630923914</v>
      </c>
      <c r="AZ86" s="30">
        <v>111.68172886531197</v>
      </c>
      <c r="BA86" s="31">
        <v>52.143573911699804</v>
      </c>
      <c r="BB86" s="30">
        <v>12.803582850249885</v>
      </c>
      <c r="BC86" s="30">
        <v>80.80044496260723</v>
      </c>
      <c r="BD86" s="31">
        <v>63.486002999682547</v>
      </c>
      <c r="BE86" s="31">
        <v>611.41398595139299</v>
      </c>
      <c r="BF86" s="30">
        <v>140.0443289308395</v>
      </c>
      <c r="BG86" s="30">
        <v>368.03754632473999</v>
      </c>
      <c r="BH86" s="30">
        <v>34.125329270724535</v>
      </c>
      <c r="BI86" s="30">
        <v>49.787682718973016</v>
      </c>
      <c r="BJ86" s="30">
        <v>2260.7815088232378</v>
      </c>
      <c r="BK86" s="30">
        <v>138.69491648269346</v>
      </c>
      <c r="BL86" s="31">
        <v>5.8826528155910784</v>
      </c>
      <c r="BM86" s="30">
        <v>216.56608131039857</v>
      </c>
      <c r="BN86" s="30">
        <v>6.2693634122785031</v>
      </c>
      <c r="BO86" s="30">
        <v>16.566854183089522</v>
      </c>
      <c r="BP86" s="30">
        <v>4.8318896149211588</v>
      </c>
      <c r="BQ86" s="30">
        <v>40.64068258695054</v>
      </c>
      <c r="BR86" s="30">
        <v>198.55732213945961</v>
      </c>
      <c r="BS86" s="70">
        <v>4146.1520917738899</v>
      </c>
      <c r="BT86" s="70">
        <v>836.18044453638493</v>
      </c>
      <c r="BU86" s="30">
        <v>268.80475623559562</v>
      </c>
      <c r="BV86" s="30">
        <v>62.590049961666409</v>
      </c>
      <c r="BW86" s="31">
        <v>225.35114926528354</v>
      </c>
      <c r="BX86" s="30">
        <v>1228.9234769228556</v>
      </c>
      <c r="BY86" s="30">
        <v>32.401149791900686</v>
      </c>
      <c r="BZ86" s="30">
        <v>11.519347224650089</v>
      </c>
      <c r="CA86" s="30">
        <v>9923.8784709987594</v>
      </c>
      <c r="CB86" s="118">
        <v>1588.8501538317907</v>
      </c>
      <c r="CC86" s="30">
        <v>6.6188608063068983</v>
      </c>
      <c r="CD86" s="119">
        <v>254.06442171597462</v>
      </c>
      <c r="CE86" s="30">
        <v>0</v>
      </c>
      <c r="CF86" s="119">
        <v>0</v>
      </c>
      <c r="CG86" s="31">
        <v>0</v>
      </c>
      <c r="CH86" s="11"/>
      <c r="CI86" s="11"/>
      <c r="CJ86" s="118">
        <v>3215</v>
      </c>
      <c r="CK86" s="30">
        <v>0</v>
      </c>
      <c r="CL86" s="119">
        <v>0</v>
      </c>
      <c r="CM86" s="118">
        <v>0</v>
      </c>
      <c r="CN86" s="30">
        <v>0</v>
      </c>
      <c r="CO86" s="119">
        <v>0</v>
      </c>
      <c r="CP86" s="119">
        <v>0</v>
      </c>
      <c r="CQ86" s="149">
        <f t="shared" si="6"/>
        <v>3215</v>
      </c>
      <c r="CR86" s="150">
        <f t="shared" si="7"/>
        <v>35568</v>
      </c>
      <c r="CS86" s="12"/>
      <c r="CT86" s="12"/>
    </row>
    <row r="87" spans="1:98" x14ac:dyDescent="0.2">
      <c r="A87" s="22" t="s">
        <v>83</v>
      </c>
      <c r="B87" s="95" t="s">
        <v>183</v>
      </c>
      <c r="C87" s="160">
        <f t="shared" si="5"/>
        <v>0</v>
      </c>
      <c r="D87" s="32">
        <v>0</v>
      </c>
      <c r="E87" s="33">
        <v>0</v>
      </c>
      <c r="F87" s="33">
        <v>0</v>
      </c>
      <c r="G87" s="6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4">
        <v>0</v>
      </c>
      <c r="AD87" s="32">
        <v>0</v>
      </c>
      <c r="AE87" s="33">
        <v>0</v>
      </c>
      <c r="AF87" s="33">
        <v>0</v>
      </c>
      <c r="AG87" s="33">
        <v>0</v>
      </c>
      <c r="AH87" s="34">
        <v>0</v>
      </c>
      <c r="AI87" s="33">
        <v>0</v>
      </c>
      <c r="AJ87" s="33">
        <v>0</v>
      </c>
      <c r="AK87" s="34">
        <v>0</v>
      </c>
      <c r="AL87" s="33">
        <v>0</v>
      </c>
      <c r="AM87" s="33">
        <v>0</v>
      </c>
      <c r="AN87" s="34">
        <v>0</v>
      </c>
      <c r="AO87" s="33">
        <v>0</v>
      </c>
      <c r="AP87" s="33">
        <v>0</v>
      </c>
      <c r="AQ87" s="33">
        <v>0</v>
      </c>
      <c r="AR87" s="33">
        <v>0</v>
      </c>
      <c r="AS87" s="34">
        <v>0</v>
      </c>
      <c r="AT87" s="33">
        <v>0</v>
      </c>
      <c r="AU87" s="34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4">
        <v>0</v>
      </c>
      <c r="BB87" s="33">
        <v>0</v>
      </c>
      <c r="BC87" s="33">
        <v>0</v>
      </c>
      <c r="BD87" s="34">
        <v>0</v>
      </c>
      <c r="BE87" s="34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4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71">
        <v>0</v>
      </c>
      <c r="BT87" s="71">
        <v>0</v>
      </c>
      <c r="BU87" s="33">
        <v>0</v>
      </c>
      <c r="BV87" s="33">
        <v>0</v>
      </c>
      <c r="BW87" s="34">
        <v>0</v>
      </c>
      <c r="BX87" s="33">
        <v>0</v>
      </c>
      <c r="BY87" s="33">
        <v>0</v>
      </c>
      <c r="BZ87" s="33">
        <v>0</v>
      </c>
      <c r="CA87" s="33">
        <v>0</v>
      </c>
      <c r="CB87" s="120">
        <v>0</v>
      </c>
      <c r="CC87" s="33">
        <v>0</v>
      </c>
      <c r="CD87" s="121">
        <v>0</v>
      </c>
      <c r="CE87" s="33">
        <v>0</v>
      </c>
      <c r="CF87" s="121">
        <v>0</v>
      </c>
      <c r="CG87" s="34">
        <v>0</v>
      </c>
      <c r="CH87" s="11"/>
      <c r="CI87" s="11"/>
      <c r="CJ87" s="120">
        <v>0</v>
      </c>
      <c r="CK87" s="33">
        <v>0</v>
      </c>
      <c r="CL87" s="121">
        <v>0</v>
      </c>
      <c r="CM87" s="120">
        <v>0</v>
      </c>
      <c r="CN87" s="33">
        <v>0</v>
      </c>
      <c r="CO87" s="121">
        <v>0</v>
      </c>
      <c r="CP87" s="121">
        <v>0</v>
      </c>
      <c r="CQ87" s="151">
        <f t="shared" si="6"/>
        <v>0</v>
      </c>
      <c r="CR87" s="152">
        <f t="shared" si="7"/>
        <v>0</v>
      </c>
      <c r="CS87" s="12"/>
      <c r="CT87" s="12"/>
    </row>
    <row r="88" spans="1:98" x14ac:dyDescent="0.2">
      <c r="A88" s="23" t="s">
        <v>84</v>
      </c>
      <c r="B88" s="94" t="s">
        <v>184</v>
      </c>
      <c r="C88" s="159">
        <f t="shared" si="5"/>
        <v>0</v>
      </c>
      <c r="D88" s="29">
        <v>0</v>
      </c>
      <c r="E88" s="30">
        <v>0</v>
      </c>
      <c r="F88" s="30">
        <v>0</v>
      </c>
      <c r="G88" s="62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1">
        <v>0</v>
      </c>
      <c r="AD88" s="29">
        <v>0</v>
      </c>
      <c r="AE88" s="30">
        <v>0</v>
      </c>
      <c r="AF88" s="30">
        <v>0</v>
      </c>
      <c r="AG88" s="30">
        <v>0</v>
      </c>
      <c r="AH88" s="31">
        <v>0</v>
      </c>
      <c r="AI88" s="30">
        <v>0</v>
      </c>
      <c r="AJ88" s="30">
        <v>0</v>
      </c>
      <c r="AK88" s="31">
        <v>0</v>
      </c>
      <c r="AL88" s="30">
        <v>0</v>
      </c>
      <c r="AM88" s="30">
        <v>0</v>
      </c>
      <c r="AN88" s="31">
        <v>0</v>
      </c>
      <c r="AO88" s="30">
        <v>0</v>
      </c>
      <c r="AP88" s="30">
        <v>0</v>
      </c>
      <c r="AQ88" s="30">
        <v>0</v>
      </c>
      <c r="AR88" s="30">
        <v>0</v>
      </c>
      <c r="AS88" s="31">
        <v>0</v>
      </c>
      <c r="AT88" s="30">
        <v>0</v>
      </c>
      <c r="AU88" s="31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1">
        <v>0</v>
      </c>
      <c r="BB88" s="30">
        <v>0</v>
      </c>
      <c r="BC88" s="30">
        <v>0</v>
      </c>
      <c r="BD88" s="31">
        <v>0</v>
      </c>
      <c r="BE88" s="31">
        <v>0</v>
      </c>
      <c r="BF88" s="30">
        <v>0</v>
      </c>
      <c r="BG88" s="30">
        <v>0</v>
      </c>
      <c r="BH88" s="30">
        <v>0</v>
      </c>
      <c r="BI88" s="30">
        <v>0</v>
      </c>
      <c r="BJ88" s="30">
        <v>0</v>
      </c>
      <c r="BK88" s="30">
        <v>0</v>
      </c>
      <c r="BL88" s="31">
        <v>0</v>
      </c>
      <c r="BM88" s="30">
        <v>0</v>
      </c>
      <c r="BN88" s="30">
        <v>0</v>
      </c>
      <c r="BO88" s="30">
        <v>0</v>
      </c>
      <c r="BP88" s="30">
        <v>0</v>
      </c>
      <c r="BQ88" s="30">
        <v>0</v>
      </c>
      <c r="BR88" s="30">
        <v>0</v>
      </c>
      <c r="BS88" s="70">
        <v>0</v>
      </c>
      <c r="BT88" s="70">
        <v>0</v>
      </c>
      <c r="BU88" s="30">
        <v>0</v>
      </c>
      <c r="BV88" s="30">
        <v>0</v>
      </c>
      <c r="BW88" s="31">
        <v>0</v>
      </c>
      <c r="BX88" s="30">
        <v>0</v>
      </c>
      <c r="BY88" s="30">
        <v>0</v>
      </c>
      <c r="BZ88" s="30">
        <v>0</v>
      </c>
      <c r="CA88" s="30">
        <v>0</v>
      </c>
      <c r="CB88" s="118">
        <v>0</v>
      </c>
      <c r="CC88" s="30">
        <v>0</v>
      </c>
      <c r="CD88" s="119">
        <v>0</v>
      </c>
      <c r="CE88" s="30">
        <v>0</v>
      </c>
      <c r="CF88" s="119">
        <v>0</v>
      </c>
      <c r="CG88" s="31">
        <v>0</v>
      </c>
      <c r="CH88" s="11"/>
      <c r="CI88" s="11"/>
      <c r="CJ88" s="118">
        <v>3612</v>
      </c>
      <c r="CK88" s="30">
        <v>0</v>
      </c>
      <c r="CL88" s="119">
        <v>0</v>
      </c>
      <c r="CM88" s="118">
        <v>0</v>
      </c>
      <c r="CN88" s="30">
        <v>0</v>
      </c>
      <c r="CO88" s="119">
        <v>0</v>
      </c>
      <c r="CP88" s="119">
        <v>0</v>
      </c>
      <c r="CQ88" s="149">
        <f t="shared" si="6"/>
        <v>3612</v>
      </c>
      <c r="CR88" s="150">
        <f t="shared" si="7"/>
        <v>3612</v>
      </c>
      <c r="CS88" s="12"/>
      <c r="CT88" s="12"/>
    </row>
    <row r="89" spans="1:98" x14ac:dyDescent="0.2">
      <c r="A89" s="23" t="s">
        <v>85</v>
      </c>
      <c r="B89" s="94" t="s">
        <v>185</v>
      </c>
      <c r="C89" s="159">
        <f t="shared" si="5"/>
        <v>3739</v>
      </c>
      <c r="D89" s="29">
        <v>14.585052504681705</v>
      </c>
      <c r="E89" s="30">
        <v>3.8988231643513593</v>
      </c>
      <c r="F89" s="30">
        <v>1.3636715387318352</v>
      </c>
      <c r="G89" s="62">
        <v>4.0559343600415314</v>
      </c>
      <c r="H89" s="30">
        <v>55.5769147208728</v>
      </c>
      <c r="I89" s="30">
        <v>9.0693706100149036</v>
      </c>
      <c r="J89" s="30">
        <v>40.025218263638102</v>
      </c>
      <c r="K89" s="30">
        <v>2.3036849045588266</v>
      </c>
      <c r="L89" s="30">
        <v>3.835503007740571</v>
      </c>
      <c r="M89" s="30">
        <v>2.266017465231426</v>
      </c>
      <c r="N89" s="30">
        <v>3.1503035543398479</v>
      </c>
      <c r="O89" s="30">
        <v>1.2836570179469158</v>
      </c>
      <c r="P89" s="30">
        <v>13.965133244757967</v>
      </c>
      <c r="Q89" s="30">
        <v>1.039595727942767</v>
      </c>
      <c r="R89" s="30">
        <v>9.0141110768758974</v>
      </c>
      <c r="S89" s="30">
        <v>9.0542421098836154</v>
      </c>
      <c r="T89" s="30">
        <v>21.869970613068919</v>
      </c>
      <c r="U89" s="30">
        <v>31.275189804391811</v>
      </c>
      <c r="V89" s="30">
        <v>4.9160220859570192</v>
      </c>
      <c r="W89" s="30">
        <v>5.0819008686453655</v>
      </c>
      <c r="X89" s="30">
        <v>23.279921402308297</v>
      </c>
      <c r="Y89" s="30">
        <v>20.757821651496709</v>
      </c>
      <c r="Z89" s="30">
        <v>0.40202364140308128</v>
      </c>
      <c r="AA89" s="30">
        <v>3.1529815650790636</v>
      </c>
      <c r="AB89" s="30">
        <v>1.9667117733398705</v>
      </c>
      <c r="AC89" s="31">
        <v>3.7720619120971319</v>
      </c>
      <c r="AD89" s="29">
        <v>10.260298460118133</v>
      </c>
      <c r="AE89" s="30">
        <v>1.0662406094035373</v>
      </c>
      <c r="AF89" s="30">
        <v>0.45782534899142913</v>
      </c>
      <c r="AG89" s="30">
        <v>29.510371952494335</v>
      </c>
      <c r="AH89" s="31">
        <v>0.58545431119218627</v>
      </c>
      <c r="AI89" s="30">
        <v>16.345702742360487</v>
      </c>
      <c r="AJ89" s="30">
        <v>9.414803044705506</v>
      </c>
      <c r="AK89" s="31">
        <v>36.088827601258046</v>
      </c>
      <c r="AL89" s="30">
        <v>14.588137526669239</v>
      </c>
      <c r="AM89" s="30">
        <v>143.37132320342863</v>
      </c>
      <c r="AN89" s="31">
        <v>109.14468249623017</v>
      </c>
      <c r="AO89" s="30">
        <v>144.26611269042562</v>
      </c>
      <c r="AP89" s="30">
        <v>3.1172351398161928E-3</v>
      </c>
      <c r="AQ89" s="30">
        <v>0.15370676201322817</v>
      </c>
      <c r="AR89" s="30">
        <v>5.3305087429976385</v>
      </c>
      <c r="AS89" s="31">
        <v>2.1976429340463444</v>
      </c>
      <c r="AT89" s="30">
        <v>155.71319565867901</v>
      </c>
      <c r="AU89" s="31">
        <v>101.36904099443925</v>
      </c>
      <c r="AV89" s="30">
        <v>6.1563674133051283</v>
      </c>
      <c r="AW89" s="30">
        <v>3.555765860772325</v>
      </c>
      <c r="AX89" s="30">
        <v>66.997115513787293</v>
      </c>
      <c r="AY89" s="30">
        <v>1.7018939187359619</v>
      </c>
      <c r="AZ89" s="30">
        <v>49.242416636349148</v>
      </c>
      <c r="BA89" s="31">
        <v>13.81035624710047</v>
      </c>
      <c r="BB89" s="30">
        <v>13.201905931614919</v>
      </c>
      <c r="BC89" s="30">
        <v>0.59760885067670311</v>
      </c>
      <c r="BD89" s="31">
        <v>2.8682240752996258</v>
      </c>
      <c r="BE89" s="31">
        <v>63.460768712412758</v>
      </c>
      <c r="BF89" s="30">
        <v>55.058344225471245</v>
      </c>
      <c r="BG89" s="30">
        <v>76.125810776035081</v>
      </c>
      <c r="BH89" s="30">
        <v>8.7367609303892539</v>
      </c>
      <c r="BI89" s="30">
        <v>10.123135848344248</v>
      </c>
      <c r="BJ89" s="30">
        <v>21.755993482472196</v>
      </c>
      <c r="BK89" s="30">
        <v>3.7782180098489597</v>
      </c>
      <c r="BL89" s="31">
        <v>22.051959015665538</v>
      </c>
      <c r="BM89" s="30">
        <v>30.536134805685663</v>
      </c>
      <c r="BN89" s="30">
        <v>2.1506028190513504</v>
      </c>
      <c r="BO89" s="30">
        <v>0.32063580388385959</v>
      </c>
      <c r="BP89" s="30">
        <v>4.7429684541054282</v>
      </c>
      <c r="BQ89" s="30">
        <v>30.247415136303246</v>
      </c>
      <c r="BR89" s="30">
        <v>15.677056021888788</v>
      </c>
      <c r="BS89" s="70">
        <v>86.016279697353539</v>
      </c>
      <c r="BT89" s="70">
        <v>103.58600729019952</v>
      </c>
      <c r="BU89" s="30">
        <v>227.55203257048026</v>
      </c>
      <c r="BV89" s="30">
        <v>18.916787452340451</v>
      </c>
      <c r="BW89" s="31">
        <v>12.298529897165452</v>
      </c>
      <c r="BX89" s="30">
        <v>7.2468399260103764</v>
      </c>
      <c r="BY89" s="30">
        <v>8.2940236305812949</v>
      </c>
      <c r="BZ89" s="30">
        <v>0.77305217158193917</v>
      </c>
      <c r="CA89" s="30">
        <v>34.13629626058929</v>
      </c>
      <c r="CB89" s="118">
        <v>44.95162991143706</v>
      </c>
      <c r="CC89" s="30">
        <v>1.6997662976287398</v>
      </c>
      <c r="CD89" s="119">
        <v>1619.8024655014431</v>
      </c>
      <c r="CE89" s="30">
        <v>0</v>
      </c>
      <c r="CF89" s="119">
        <v>0</v>
      </c>
      <c r="CG89" s="31">
        <v>0</v>
      </c>
      <c r="CH89" s="11"/>
      <c r="CI89" s="11"/>
      <c r="CJ89" s="118">
        <v>9813</v>
      </c>
      <c r="CK89" s="30">
        <v>0</v>
      </c>
      <c r="CL89" s="119">
        <v>0</v>
      </c>
      <c r="CM89" s="118">
        <v>0</v>
      </c>
      <c r="CN89" s="30">
        <v>0</v>
      </c>
      <c r="CO89" s="119">
        <v>0</v>
      </c>
      <c r="CP89" s="119">
        <v>10</v>
      </c>
      <c r="CQ89" s="149">
        <f t="shared" si="6"/>
        <v>9823</v>
      </c>
      <c r="CR89" s="150">
        <f t="shared" si="7"/>
        <v>13562</v>
      </c>
      <c r="CS89" s="12"/>
      <c r="CT89" s="12"/>
    </row>
    <row r="90" spans="1:98" x14ac:dyDescent="0.2">
      <c r="A90" s="22" t="s">
        <v>86</v>
      </c>
      <c r="B90" s="95" t="s">
        <v>186</v>
      </c>
      <c r="C90" s="160">
        <f t="shared" si="5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34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121">
        <v>0</v>
      </c>
      <c r="CG90" s="34">
        <v>0</v>
      </c>
      <c r="CH90" s="11"/>
      <c r="CI90" s="11"/>
      <c r="CJ90" s="120">
        <v>0</v>
      </c>
      <c r="CK90" s="33">
        <v>0</v>
      </c>
      <c r="CL90" s="121">
        <v>0</v>
      </c>
      <c r="CM90" s="120">
        <v>0</v>
      </c>
      <c r="CN90" s="33">
        <v>0</v>
      </c>
      <c r="CO90" s="121">
        <v>0</v>
      </c>
      <c r="CP90" s="121">
        <v>0</v>
      </c>
      <c r="CQ90" s="151">
        <f t="shared" si="6"/>
        <v>0</v>
      </c>
      <c r="CR90" s="152">
        <f t="shared" si="7"/>
        <v>0</v>
      </c>
      <c r="CS90" s="12"/>
      <c r="CT90" s="12"/>
    </row>
    <row r="91" spans="1:98" x14ac:dyDescent="0.2">
      <c r="A91" s="23" t="s">
        <v>87</v>
      </c>
      <c r="B91" s="94" t="s">
        <v>187</v>
      </c>
      <c r="C91" s="159">
        <f t="shared" si="5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6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30">
        <v>0</v>
      </c>
      <c r="CG91" s="126">
        <v>0</v>
      </c>
      <c r="CH91" s="11"/>
      <c r="CI91" s="11"/>
      <c r="CJ91" s="129">
        <v>0</v>
      </c>
      <c r="CK91" s="125">
        <v>0</v>
      </c>
      <c r="CL91" s="130">
        <v>0</v>
      </c>
      <c r="CM91" s="129">
        <v>0</v>
      </c>
      <c r="CN91" s="125">
        <v>0</v>
      </c>
      <c r="CO91" s="130">
        <v>0</v>
      </c>
      <c r="CP91" s="130">
        <v>0</v>
      </c>
      <c r="CQ91" s="155">
        <f t="shared" si="6"/>
        <v>0</v>
      </c>
      <c r="CR91" s="156">
        <f t="shared" si="7"/>
        <v>0</v>
      </c>
      <c r="CS91" s="12"/>
      <c r="CT91" s="12"/>
    </row>
    <row r="92" spans="1:98" x14ac:dyDescent="0.2">
      <c r="A92" s="43" t="s">
        <v>88</v>
      </c>
      <c r="B92" s="190" t="s">
        <v>188</v>
      </c>
      <c r="C92" s="84">
        <f t="shared" si="5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37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132">
        <v>0</v>
      </c>
      <c r="CG92" s="37">
        <v>0</v>
      </c>
      <c r="CH92" s="11"/>
      <c r="CI92" s="11"/>
      <c r="CJ92" s="131">
        <v>0</v>
      </c>
      <c r="CK92" s="36">
        <v>0</v>
      </c>
      <c r="CL92" s="132">
        <v>0</v>
      </c>
      <c r="CM92" s="131">
        <v>0</v>
      </c>
      <c r="CN92" s="36">
        <v>0</v>
      </c>
      <c r="CO92" s="132">
        <v>0</v>
      </c>
      <c r="CP92" s="132">
        <v>0</v>
      </c>
      <c r="CQ92" s="184">
        <f t="shared" si="6"/>
        <v>0</v>
      </c>
      <c r="CR92" s="185">
        <f t="shared" si="7"/>
        <v>0</v>
      </c>
      <c r="CS92" s="12"/>
      <c r="CT92" s="12"/>
    </row>
    <row r="93" spans="1:98" x14ac:dyDescent="0.2">
      <c r="D93" s="1"/>
      <c r="E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</row>
    <row r="95" spans="1:98" ht="12" customHeight="1" x14ac:dyDescent="0.2">
      <c r="A95" s="179" t="s">
        <v>208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</row>
    <row r="96" spans="1:98" ht="24" customHeight="1" x14ac:dyDescent="0.2">
      <c r="A96" s="195" t="s">
        <v>230</v>
      </c>
      <c r="B96" s="19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</row>
    <row r="97" spans="1:2" x14ac:dyDescent="0.2">
      <c r="A97" s="180"/>
      <c r="B97" s="181"/>
    </row>
    <row r="98" spans="1:2" x14ac:dyDescent="0.2">
      <c r="A98" s="191" t="s">
        <v>224</v>
      </c>
    </row>
    <row r="99" spans="1:2" x14ac:dyDescent="0.2">
      <c r="A99" s="191" t="s">
        <v>225</v>
      </c>
    </row>
    <row r="100" spans="1:2" x14ac:dyDescent="0.2">
      <c r="A100" s="191" t="s">
        <v>226</v>
      </c>
    </row>
    <row r="102" spans="1:2" x14ac:dyDescent="0.2">
      <c r="A102" s="4" t="s">
        <v>231</v>
      </c>
    </row>
    <row r="104" spans="1:2" x14ac:dyDescent="0.2">
      <c r="A104" s="195" t="s">
        <v>209</v>
      </c>
      <c r="B104" s="195"/>
    </row>
  </sheetData>
  <mergeCells count="6">
    <mergeCell ref="A1:B1"/>
    <mergeCell ref="CQ1:CR1"/>
    <mergeCell ref="A96:B96"/>
    <mergeCell ref="A104:B104"/>
    <mergeCell ref="CJ2:CL2"/>
    <mergeCell ref="CM2:CO2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T1700</vt:lpstr>
      <vt:lpstr>T1800</vt:lpstr>
      <vt:lpstr>T1900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2018-02-02T09:19:38Z</dcterms:created>
  <dcterms:modified xsi:type="dcterms:W3CDTF">2025-01-22T10:11:51Z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abaf0fef-8bef-4fdb-8c00-60296750b433</vt:lpwstr>
  </property>
</Properties>
</file>